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defaultThemeVersion="124226"/>
  <mc:AlternateContent xmlns:mc="http://schemas.openxmlformats.org/markup-compatibility/2006">
    <mc:Choice Requires="x15">
      <x15ac:absPath xmlns:x15ac="http://schemas.microsoft.com/office/spreadsheetml/2010/11/ac" url="https://mogalecitygovza-my.sharepoint.com/personal/jeani_malanga_mogalecity_gov_za/Documents/Documents/Tenders/"/>
    </mc:Choice>
  </mc:AlternateContent>
  <xr:revisionPtr revIDLastSave="0" documentId="8_{93A66D92-72DB-412A-B84B-F20F1C960BFF}" xr6:coauthVersionLast="47" xr6:coauthVersionMax="47" xr10:uidLastSave="{00000000-0000-0000-0000-000000000000}"/>
  <bookViews>
    <workbookView xWindow="-110" yWindow="-110" windowWidth="19420" windowHeight="10300" tabRatio="899" xr2:uid="{00000000-000D-0000-FFFF-FFFF00000000}"/>
  </bookViews>
  <sheets>
    <sheet name="ELECTRICAL BOQ" sheetId="30" r:id="rId1"/>
    <sheet name="FINAL SUMMARY ELECTRICAL " sheetId="33" r:id="rId2"/>
  </sheets>
  <definedNames>
    <definedName name="_xlnm.Print_Area" localSheetId="0">'ELECTRICAL BOQ'!$A$1:$H$702</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H15" i="30" l="1"/>
  <c r="D7" i="33"/>
  <c r="B13" i="33"/>
  <c r="B12" i="33"/>
  <c r="B11" i="33"/>
  <c r="B10" i="33"/>
  <c r="B9" i="33"/>
  <c r="B8" i="33"/>
  <c r="B7" i="33"/>
  <c r="B15" i="30" l="1"/>
  <c r="B19" i="30" s="1"/>
  <c r="H13" i="30"/>
  <c r="B39" i="30" l="1"/>
  <c r="B41" i="30" s="1"/>
  <c r="B550" i="30" l="1"/>
  <c r="B552" i="30" s="1"/>
  <c r="B554" i="30" s="1"/>
  <c r="B556" i="30" s="1"/>
  <c r="B558" i="30" s="1"/>
  <c r="B560" i="30" s="1"/>
  <c r="B562" i="30" s="1"/>
  <c r="B564" i="30" s="1"/>
  <c r="B473" i="30"/>
  <c r="B73" i="30"/>
  <c r="B75" i="30" s="1"/>
  <c r="B77" i="30" s="1"/>
  <c r="B79" i="30" s="1"/>
  <c r="B83" i="30" s="1"/>
  <c r="B85" i="30" s="1"/>
  <c r="B87" i="30" s="1"/>
  <c r="B89" i="30" s="1"/>
  <c r="B91" i="30" s="1"/>
  <c r="B93" i="30" s="1"/>
  <c r="B95" i="30" s="1"/>
  <c r="B97" i="30" s="1"/>
  <c r="B99" i="30" s="1"/>
  <c r="B101" i="30" s="1"/>
  <c r="B103" i="30" s="1"/>
  <c r="B105" i="30" s="1"/>
  <c r="B107" i="30" s="1"/>
  <c r="B109" i="30" s="1"/>
  <c r="B113" i="30" s="1"/>
  <c r="B57" i="30"/>
  <c r="B59" i="30" s="1"/>
  <c r="B61" i="30" s="1"/>
  <c r="B63" i="30" s="1"/>
  <c r="B65" i="30" s="1"/>
  <c r="B67" i="30" s="1"/>
  <c r="B69" i="30" s="1"/>
  <c r="B289" i="30" l="1"/>
  <c r="B293" i="30" s="1"/>
  <c r="B295" i="30" s="1"/>
  <c r="B297" i="30" s="1"/>
  <c r="B301" i="30" s="1"/>
  <c r="B303" i="30" s="1"/>
  <c r="B307" i="30" s="1"/>
  <c r="H26" i="30" l="1"/>
  <c r="H23" i="30"/>
  <c r="B656" i="30" l="1"/>
  <c r="B658" i="30" s="1"/>
  <c r="B660" i="30" s="1"/>
  <c r="B662" i="30" s="1"/>
  <c r="B664" i="30" s="1"/>
  <c r="B666" i="30" s="1"/>
  <c r="B670" i="30" s="1"/>
  <c r="B672" i="30" s="1"/>
  <c r="B674" i="30" s="1"/>
  <c r="B676" i="30" s="1"/>
  <c r="B678" i="30" s="1"/>
  <c r="B680" i="30" s="1"/>
  <c r="B682" i="30" s="1"/>
  <c r="B684" i="30" s="1"/>
  <c r="B688" i="30" s="1"/>
  <c r="B692" i="30" s="1"/>
  <c r="B570" i="30"/>
  <c r="B572" i="30" s="1"/>
  <c r="B574" i="30" s="1"/>
  <c r="B576" i="30" s="1"/>
  <c r="B580" i="30" s="1"/>
  <c r="B582" i="30" s="1"/>
  <c r="B584" i="30" s="1"/>
  <c r="B586" i="30" s="1"/>
  <c r="B590" i="30" s="1"/>
  <c r="B592" i="30" s="1"/>
  <c r="B594" i="30" s="1"/>
  <c r="B475" i="30"/>
  <c r="B477" i="30" s="1"/>
  <c r="B479" i="30" s="1"/>
  <c r="B481" i="30" s="1"/>
  <c r="B485" i="30" s="1"/>
  <c r="B487" i="30" s="1"/>
  <c r="B489" i="30" s="1"/>
  <c r="B491" i="30" s="1"/>
  <c r="B493" i="30" s="1"/>
  <c r="B495" i="30" s="1"/>
  <c r="B391" i="30"/>
  <c r="B395" i="30" s="1"/>
  <c r="B497" i="30" l="1"/>
  <c r="B499" i="30" s="1"/>
  <c r="B694" i="30"/>
  <c r="B696" i="30" s="1"/>
  <c r="B698" i="30" s="1"/>
  <c r="H519" i="30"/>
  <c r="B501" i="30" l="1"/>
  <c r="B503" i="30" s="1"/>
  <c r="B616" i="30"/>
  <c r="B620" i="30" s="1"/>
  <c r="B624" i="30" s="1"/>
  <c r="B630" i="30" s="1"/>
  <c r="B632" i="30" s="1"/>
  <c r="B636" i="30" s="1"/>
  <c r="B640" i="30" s="1"/>
  <c r="B644" i="30" s="1"/>
  <c r="B505" i="30" l="1"/>
  <c r="B507" i="30" s="1"/>
  <c r="B509" i="30" s="1"/>
  <c r="B511" i="30" s="1"/>
  <c r="B397" i="30"/>
  <c r="B399" i="30" s="1"/>
  <c r="B401" i="30" s="1"/>
  <c r="B403" i="30" s="1"/>
  <c r="B405" i="30" s="1"/>
  <c r="B407" i="30" s="1"/>
  <c r="B409" i="30" s="1"/>
  <c r="B411" i="30" s="1"/>
  <c r="B413" i="30" s="1"/>
  <c r="B415" i="30" s="1"/>
  <c r="B417" i="30" s="1"/>
  <c r="B419" i="30" s="1"/>
  <c r="B421" i="30" s="1"/>
  <c r="B423" i="30" s="1"/>
  <c r="B425" i="30" s="1"/>
  <c r="B427" i="30" s="1"/>
  <c r="B429" i="30" s="1"/>
  <c r="B431" i="30" s="1"/>
  <c r="B433" i="30" s="1"/>
  <c r="B435" i="30" s="1"/>
  <c r="B439" i="30" s="1"/>
  <c r="B443" i="30" s="1"/>
  <c r="B325" i="30"/>
  <c r="B327" i="30" s="1"/>
  <c r="B331" i="30" s="1"/>
  <c r="B333" i="30" s="1"/>
  <c r="B335" i="30" s="1"/>
  <c r="B337" i="30" s="1"/>
  <c r="B339" i="30" s="1"/>
  <c r="B513" i="30" l="1"/>
  <c r="B515" i="30" s="1"/>
  <c r="B519" i="30" s="1"/>
  <c r="B521" i="30" s="1"/>
  <c r="B527" i="30" s="1"/>
  <c r="B531" i="30" s="1"/>
  <c r="B535" i="30" s="1"/>
  <c r="B445" i="30"/>
  <c r="B451" i="30" s="1"/>
  <c r="B453" i="30" s="1"/>
  <c r="B455" i="30" s="1"/>
  <c r="B457" i="30" s="1"/>
  <c r="B459" i="30" l="1"/>
  <c r="B461" i="30" s="1"/>
  <c r="B463" i="30" s="1"/>
  <c r="B465" i="30" s="1"/>
  <c r="B467" i="30" s="1"/>
  <c r="B469" i="30" s="1"/>
  <c r="B357" i="30" l="1"/>
  <c r="B359" i="30" l="1"/>
  <c r="B361" i="30" s="1"/>
  <c r="B365" i="30" s="1"/>
  <c r="B369" i="30" s="1"/>
  <c r="B377" i="30" s="1"/>
  <c r="B383" i="30" s="1"/>
  <c r="B385" i="30" s="1"/>
  <c r="B115" i="30"/>
  <c r="B117" i="30" s="1"/>
  <c r="B119" i="30" s="1"/>
  <c r="B121" i="30" s="1"/>
  <c r="B123" i="30" s="1"/>
  <c r="B125" i="30" s="1"/>
  <c r="B127" i="30" s="1"/>
  <c r="B129" i="30" s="1"/>
  <c r="B131" i="30" s="1"/>
  <c r="B133" i="30" s="1"/>
  <c r="B135" i="30" s="1"/>
  <c r="B137" i="30" s="1"/>
  <c r="B141" i="30" s="1"/>
  <c r="B143" i="30" s="1"/>
  <c r="B145" i="30" s="1"/>
  <c r="B147" i="30" s="1"/>
  <c r="B149" i="30" s="1"/>
  <c r="B151" i="30" s="1"/>
  <c r="B153" i="30" s="1"/>
  <c r="B155" i="30" s="1"/>
  <c r="B157" i="30" s="1"/>
  <c r="B159" i="30" s="1"/>
  <c r="B161" i="30" s="1"/>
  <c r="B163" i="30" s="1"/>
  <c r="B165" i="30" s="1"/>
  <c r="B167" i="30" s="1"/>
  <c r="B171" i="30" s="1"/>
  <c r="B173" i="30" s="1"/>
  <c r="B175" i="30" s="1"/>
  <c r="B179" i="30" s="1"/>
  <c r="B185" i="30" s="1"/>
  <c r="B187" i="30" s="1"/>
  <c r="B189" i="30" s="1"/>
  <c r="B193" i="30" s="1"/>
  <c r="B195" i="30" s="1"/>
  <c r="B197" i="30" s="1"/>
  <c r="B199" i="30" l="1"/>
  <c r="B205" i="30" s="1"/>
  <c r="B207" i="30" s="1"/>
  <c r="B209" i="30" s="1"/>
  <c r="B211" i="30" s="1"/>
  <c r="B213" i="30" s="1"/>
  <c r="B215" i="30" s="1"/>
  <c r="B217" i="30" s="1"/>
  <c r="B221" i="30" s="1"/>
  <c r="B223" i="30" s="1"/>
  <c r="B227" i="30" l="1"/>
  <c r="B231" i="30" s="1"/>
  <c r="B233" i="30" s="1"/>
  <c r="B237" i="30" l="1"/>
  <c r="B239" i="30" s="1"/>
  <c r="B243" i="30" l="1"/>
  <c r="B245" i="30" s="1"/>
  <c r="B247" i="30" s="1"/>
  <c r="B249" i="30" l="1"/>
  <c r="B251" i="30" s="1"/>
  <c r="B253" i="30" s="1"/>
  <c r="B257" i="30" s="1"/>
  <c r="B259" i="30" s="1"/>
  <c r="B261" i="30" s="1"/>
  <c r="B269" i="30" s="1"/>
  <c r="B275" i="30" s="1"/>
  <c r="B277" i="30" s="1"/>
  <c r="B279" i="30" s="1"/>
  <c r="B283" i="30" s="1"/>
  <c r="B285" i="30" s="1"/>
</calcChain>
</file>

<file path=xl/sharedStrings.xml><?xml version="1.0" encoding="utf-8"?>
<sst xmlns="http://purl.oclc.org/ooxml/spreadsheetml/main" count="1369" uniqueCount="327">
  <si>
    <t>Item</t>
  </si>
  <si>
    <t>Description</t>
  </si>
  <si>
    <t>Uom</t>
  </si>
  <si>
    <t>Quantity</t>
  </si>
  <si>
    <t>Rate</t>
  </si>
  <si>
    <t>1</t>
  </si>
  <si>
    <t>No</t>
  </si>
  <si>
    <t>m</t>
  </si>
  <si>
    <t>R</t>
  </si>
  <si>
    <t>General items</t>
  </si>
  <si>
    <t>N/A</t>
  </si>
  <si>
    <t>Labour</t>
  </si>
  <si>
    <t xml:space="preserve">Amount Excl. Vat ( R ) </t>
  </si>
  <si>
    <t>Hour</t>
  </si>
  <si>
    <t>MOGALE CITY LOCAL MUNICIPALITY</t>
  </si>
  <si>
    <t>VAT: 15%</t>
  </si>
  <si>
    <t>SUB-TOTAL</t>
  </si>
  <si>
    <t xml:space="preserve">TOTAL </t>
  </si>
  <si>
    <t xml:space="preserve">Work done between Monday and Friday from 7:30am to 4pm shall be paid as per qouted rate for that particular item. </t>
  </si>
  <si>
    <t>Contractual requirement (As described in section C3)</t>
  </si>
  <si>
    <t>BILL NO. 4 :</t>
  </si>
  <si>
    <t>Psum</t>
  </si>
  <si>
    <t>CoC Certificate:</t>
  </si>
  <si>
    <t>CABLES (PROVISIONAL)</t>
  </si>
  <si>
    <t>4mm2 x 2-Core</t>
  </si>
  <si>
    <t>6mm2 x 3-Core</t>
  </si>
  <si>
    <t>6mm2 x 4-Core</t>
  </si>
  <si>
    <t>10mm2 x 4-Core</t>
  </si>
  <si>
    <t>16mm2 x 4-Core</t>
  </si>
  <si>
    <t>25mm2 x 4-Core</t>
  </si>
  <si>
    <t>35mm2 x 4-Core</t>
  </si>
  <si>
    <t>50mm2 x 4-Core</t>
  </si>
  <si>
    <t>70mm2 x 4-Core</t>
  </si>
  <si>
    <t>95mm2 x 4-Core</t>
  </si>
  <si>
    <t xml:space="preserve">Disconnect, remove &amp; re-route existing 95 mm cable </t>
  </si>
  <si>
    <t>120mm2 x 4-Core</t>
  </si>
  <si>
    <t>150mm2 x 4-Core</t>
  </si>
  <si>
    <t>185mm2 x 4-Core</t>
  </si>
  <si>
    <t>240mm2 x 4-Core</t>
  </si>
  <si>
    <t>300mm2 x 4-Core</t>
  </si>
  <si>
    <t>70mm2 x 1-Core termination</t>
  </si>
  <si>
    <t>150 mm single core H07 cable</t>
  </si>
  <si>
    <t>150mm Single core H07 cable termination</t>
  </si>
  <si>
    <t>Cable jointing sundries</t>
  </si>
  <si>
    <t>CABLE TRAYS</t>
  </si>
  <si>
    <t>Galvanised heavy duty cable trays, including short lengths and fixed to walls</t>
  </si>
  <si>
    <t>100mm Wide cable trays</t>
  </si>
  <si>
    <t>150mm Wide cable trays</t>
  </si>
  <si>
    <t>400mm Wide cable trays</t>
  </si>
  <si>
    <t>Extra over cable tray for:</t>
  </si>
  <si>
    <t>150mm Bend</t>
  </si>
  <si>
    <t>150mm T-piece</t>
  </si>
  <si>
    <t>400mm Bend</t>
  </si>
  <si>
    <t>400mm T-piece</t>
  </si>
  <si>
    <t>SLEEVES</t>
  </si>
  <si>
    <t>50mm Diameter rigid pipes</t>
  </si>
  <si>
    <t>75mm Diameter rigid pipes</t>
  </si>
  <si>
    <t>110mm Diameter rigid pipes</t>
  </si>
  <si>
    <t>150mm Diameter rigid pipes</t>
  </si>
  <si>
    <t>50mm Diameter flexible pipes</t>
  </si>
  <si>
    <t>75mm Diameter flexible pipes</t>
  </si>
  <si>
    <t>110mm Diameter flexible pipes</t>
  </si>
  <si>
    <t>Extra on UPVC piping for:</t>
  </si>
  <si>
    <t>110mm Diameter long radius bend</t>
  </si>
  <si>
    <t>150mm Diameter long radius bend</t>
  </si>
  <si>
    <t>CABLE TRENCHES</t>
  </si>
  <si>
    <t>Soft excavation not exceeding 2m deep for cable trenches including risk of collapse of excavations, keeping excavations free from water, setting aside excavated material and later refilling of trenches</t>
  </si>
  <si>
    <t>Extra over excavation for cable or sleeve trenches for excavation in:</t>
  </si>
  <si>
    <t>Intermediate material</t>
  </si>
  <si>
    <t>Hard rock material</t>
  </si>
  <si>
    <t>SUNDRIES</t>
  </si>
  <si>
    <t>Cable warning tape placed 150mm above cables in excavations</t>
  </si>
  <si>
    <t>Concrete block cable marker with inscribed aluminium or brass indicator plate</t>
  </si>
  <si>
    <t>Saw cutting through 100mm thick unreinforced concrete paving for 600mm wide cable trench and making good concrete on completion</t>
  </si>
  <si>
    <t>Lifting up interlocking concrete block paving as necessary for 600mm wide cable trench and relaying and making good paving on completion</t>
  </si>
  <si>
    <t>CABLE MANHOLES</t>
  </si>
  <si>
    <t>600 x 600mm Brick inspection chamber not exceeding 1000mm deep internally, including precast concrete cover slab (cover elsewhere)</t>
  </si>
  <si>
    <t>1000 x 1000mm Brick inspection chamber not exceeding 1000mm deep internally, including precast concrete cover slab (cover elsewhere)</t>
  </si>
  <si>
    <t>450 x 450mm x 27,4kg cast iron grating and frame</t>
  </si>
  <si>
    <t>GENERAL LIGHTING POWER</t>
  </si>
  <si>
    <t>Galvanised steel conduits</t>
  </si>
  <si>
    <t>50mm Diameter</t>
  </si>
  <si>
    <t>Rigid PVC conduits</t>
  </si>
  <si>
    <t>20mm Diameter</t>
  </si>
  <si>
    <t>25mm Diameter</t>
  </si>
  <si>
    <t>32mm Diameter</t>
  </si>
  <si>
    <t>PVC conduit accessories</t>
  </si>
  <si>
    <t>100 x 50 x 50mm Deep box</t>
  </si>
  <si>
    <t>100 x 100 x 50mm Deep box</t>
  </si>
  <si>
    <t>Blank cover plate for 100mm x 100mm box</t>
  </si>
  <si>
    <t>WIRING CHANNELS</t>
  </si>
  <si>
    <t>Type P2000 galvanised wiring channels fitted with full length cover plates and suspended from timber trusses/purlins</t>
  </si>
  <si>
    <t>Type P8000 galvanised wiring channels fitted with full length cover plates and suspended from timber trusses/purlins</t>
  </si>
  <si>
    <t>Draw Wire</t>
  </si>
  <si>
    <t>Supply and install 1.6mm galvanised steel wire drawn into conduit and wireways.</t>
  </si>
  <si>
    <t xml:space="preserve">BILL NO.3 : </t>
  </si>
  <si>
    <t>PVC conductors</t>
  </si>
  <si>
    <t>PVC insulated stranded copper earth conductors drawn into wireways:</t>
  </si>
  <si>
    <t>2,5mm2</t>
  </si>
  <si>
    <t>6mm2</t>
  </si>
  <si>
    <t>4mm2</t>
  </si>
  <si>
    <t>PVC insulated stranded copper conductors drawn into wireways:</t>
  </si>
  <si>
    <t>10mm2</t>
  </si>
  <si>
    <t>CONDUITS AND WIRING</t>
  </si>
  <si>
    <t>POWER INSTALLATION</t>
  </si>
  <si>
    <t>NOTE : Rates must include for engraving cover plates indicating DB and circuit number labelling</t>
  </si>
  <si>
    <t>Royce Thomson P5 type photo electric cell complete with "Hubbel" type plug set suitable for mounting on and including galvanised pressed steel conduit box and neoprene gasket</t>
  </si>
  <si>
    <t>DAYLIGHT SWITCH/ PHOTOCELL</t>
  </si>
  <si>
    <t>Supply and install photocell unit suitable for use with discharge luminaires.</t>
  </si>
  <si>
    <t>SIREN / BELLS</t>
  </si>
  <si>
    <t>Supply, install and connect a siren complete in a vandalproof box:</t>
  </si>
  <si>
    <t>Siren as specified</t>
  </si>
  <si>
    <t>Siren push button mounted in a wall box</t>
  </si>
  <si>
    <t>LIGHT SWITCHES</t>
  </si>
  <si>
    <t>16A 1 way 1 lever</t>
  </si>
  <si>
    <t>16A 1 way 2 lever</t>
  </si>
  <si>
    <t>16A 1 way 3 lever</t>
  </si>
  <si>
    <t>5A UNSWITCHED SOCKETS</t>
  </si>
  <si>
    <t>Supply and install 5A sockets in ceiling void for light fittings complete with all accessories</t>
  </si>
  <si>
    <t>16A One-lever one-way switch</t>
  </si>
  <si>
    <t>16A Two-lever one-way switch</t>
  </si>
  <si>
    <t>16A Three-lever one-way switch</t>
  </si>
  <si>
    <t>16A One-lever two-way switch</t>
  </si>
  <si>
    <t>16A One-lever one-way watertight switch</t>
  </si>
  <si>
    <t>5A Single three-pin unswitched socket outlet for round box</t>
  </si>
  <si>
    <t>16A Single three-pin switched socket outlet</t>
  </si>
  <si>
    <t>16A Dedicated single three-pin switched socket outlet</t>
  </si>
  <si>
    <t>16A Red coloured single three-pin switched socket outlet</t>
  </si>
  <si>
    <t>16A Double three-pin switched socket outlet</t>
  </si>
  <si>
    <t>16A Red coloured double three-pin switched socket outlet</t>
  </si>
  <si>
    <t>16A Single three-pin waterproof switched socket outlet</t>
  </si>
  <si>
    <t>20A Double pole isolator</t>
  </si>
  <si>
    <t>20A Double pole weatherproof isolator</t>
  </si>
  <si>
    <t>20A Triple pole isolator</t>
  </si>
  <si>
    <t>30A Double pole isolator</t>
  </si>
  <si>
    <t>40A Triple pole isolator</t>
  </si>
  <si>
    <t>150A Triple pole isolator</t>
  </si>
  <si>
    <t>200A Triple pole isolator</t>
  </si>
  <si>
    <t>York Boxes</t>
  </si>
  <si>
    <t>200 x 200mm Weatherproof york box</t>
  </si>
  <si>
    <t>INTERCOM</t>
  </si>
  <si>
    <t>Supply and install 4x4 galvanised boxes complete with covers and screws.</t>
  </si>
  <si>
    <t>ISOLATORS</t>
  </si>
  <si>
    <t>20A double pole geyser isolator and airconditioner</t>
  </si>
  <si>
    <t>LUMINAIRES AND EQUIPMENT</t>
  </si>
  <si>
    <t>HEAT DETECTION/INFRA RED TEST</t>
  </si>
  <si>
    <t>Allow for heat detection/Infra red test:</t>
  </si>
  <si>
    <t>EARTHING &amp; BONDING</t>
  </si>
  <si>
    <t>Earthing and bonding of all buildings and testing thereof</t>
  </si>
  <si>
    <t>TESTING &amp; COMMISSIONING</t>
  </si>
  <si>
    <t>Allow for testing, balancing and commissioning the complete electrical installation</t>
  </si>
  <si>
    <t>BILL NO. 5 :</t>
  </si>
  <si>
    <t>BILL NO. 6 :</t>
  </si>
  <si>
    <t>LIGHTNING PROTECTION INSTALLATION</t>
  </si>
  <si>
    <t>The Contractor shall supply and install all lightning and earthing conductors, rods and bonds to roof including all tests reports and confirming full compliance with SABS 03 1993.</t>
  </si>
  <si>
    <t>Excavation</t>
  </si>
  <si>
    <t>Soft excavation not exceeding 2m deep for earth conductors including risk of collapse of excavations, keeping excavations free from water, setting aside excavated material and later refilling of trenches</t>
  </si>
  <si>
    <t>Down conductors</t>
  </si>
  <si>
    <t>Air terminal conductors</t>
  </si>
  <si>
    <t>Terminations of down conductors to air terminals</t>
  </si>
  <si>
    <t>Earthing conductors</t>
  </si>
  <si>
    <t>Earthing of all buildings to comply with the latest SANS 10142-2005 Code of Practice for The Wiring of premises as amended.</t>
  </si>
  <si>
    <t>Terminations of earthing conductors to down conductors</t>
  </si>
  <si>
    <t>Earth electrodes</t>
  </si>
  <si>
    <t>3,6m Long "Copperweld" copper clad steel electrodes driven into the ground with top end of electrode 500mm below finished ground level</t>
  </si>
  <si>
    <t>Terminations of earthing conductors to earth electrodes</t>
  </si>
  <si>
    <t>POWER SKIRTINGS</t>
  </si>
  <si>
    <t>150 x 50mm "Legrand" PVC two compartment power skirtings, fixed to walls</t>
  </si>
  <si>
    <t>Supply and install power skirting including covers, internal and external bends and all necessary accessories to form an installation to the satisfaction of the Department 3 Compartment - 2 cover type power skirting</t>
  </si>
  <si>
    <t>Extra over for:</t>
  </si>
  <si>
    <t>Body joint</t>
  </si>
  <si>
    <t>Cover joint</t>
  </si>
  <si>
    <t>Internal/external corner piece</t>
  </si>
  <si>
    <t>End cap</t>
  </si>
  <si>
    <t>16A Single three-pin flush mounted switched socket outlet complete with cover plate, fixed to skirting</t>
  </si>
  <si>
    <t>16A Dedicated single three-pin flush mounted switched socket outlet complete with cover plate, fixed to skirting</t>
  </si>
  <si>
    <t>16A Red coloured single three-pin flush mounted switched socket outlet complete with cover plate, fixed to skirting</t>
  </si>
  <si>
    <t>RJ11 connector with cradle/cover and mod blank</t>
  </si>
  <si>
    <t>GENERAL EARTH BONDING</t>
  </si>
  <si>
    <t>Bonding of metal drainage down pipes and all other metal items</t>
  </si>
  <si>
    <t>Allow for the visiting of the site and the carrying out of the required resistivity tests and the issuing of the test results and report</t>
  </si>
  <si>
    <t>Allow for the testing of joint continuity</t>
  </si>
  <si>
    <t>Allow for the testing of earthing points/Lightning points</t>
  </si>
  <si>
    <t>Allow for the required maintenance of the system for the full maintenance period including a final test reading before the end of the period</t>
  </si>
  <si>
    <t>Electrical Artisan</t>
  </si>
  <si>
    <t>Elconop / Electrical Assistant  Artisan</t>
  </si>
  <si>
    <t>m³</t>
  </si>
  <si>
    <t>Supply and install isolator switch complete with box and associated materials and connection 20A double pole stove isolator</t>
  </si>
  <si>
    <t xml:space="preserve">Item </t>
  </si>
  <si>
    <t>Earth Wires - Bare Copper</t>
  </si>
  <si>
    <t>Gable Glands</t>
  </si>
  <si>
    <t>Size 1</t>
  </si>
  <si>
    <t>Size 2</t>
  </si>
  <si>
    <t>Size 3</t>
  </si>
  <si>
    <t>Including all accessories i:e adaptors, couplings, sandles, round boxes.</t>
  </si>
  <si>
    <t>16mm2</t>
  </si>
  <si>
    <t>25mm2</t>
  </si>
  <si>
    <t>Supply and install galv. Boxes 16 Amp 3 pin switched socket outlets complete with cover plate on power skarting 16 Amp 3 pin dedicated switched socket oulet - 4 x 2</t>
  </si>
  <si>
    <t>Supply and install galv. Boxes 16 Amp 3 pin switched socket outlets complete with cover plate on wall surface . 16 Amp 3 pin single switched socket oulet - 4 x 4</t>
  </si>
  <si>
    <t>Supply and install galv. Boxes 16 Amp 3 pin switched socket outlets complete with cover plate on wall surface 16 Amp 3 pin double switched socket oulet - 4 x 2</t>
  </si>
  <si>
    <t>Supply and install galv. Boxes 16 Amp 3 pin switched socket outlets complete with cover plate power skarting  16 Amp 3 pin dedicated switched socket oulet - 4 x 2</t>
  </si>
  <si>
    <t>galvanised  conduits</t>
  </si>
  <si>
    <t>Supply and install, 4 x 2 galvanised boxes, includung the connections of the light switches complete with cover plate and accessories, similar to crabtree</t>
  </si>
  <si>
    <t xml:space="preserve">15A </t>
  </si>
  <si>
    <t xml:space="preserve">20A </t>
  </si>
  <si>
    <t xml:space="preserve">25A </t>
  </si>
  <si>
    <t xml:space="preserve">30A </t>
  </si>
  <si>
    <t xml:space="preserve">40A </t>
  </si>
  <si>
    <t>60A Double Pole</t>
  </si>
  <si>
    <t>80A Double Pole</t>
  </si>
  <si>
    <t>100A Triple Pole</t>
  </si>
  <si>
    <t>125A Triple Pole</t>
  </si>
  <si>
    <t>150A Triple Pole</t>
  </si>
  <si>
    <t>200A Triple Pole</t>
  </si>
  <si>
    <t>250A Triple Pole</t>
  </si>
  <si>
    <t>60A Triple Pole</t>
  </si>
  <si>
    <t>80A Triple Pole</t>
  </si>
  <si>
    <t>CIRCUIT BREAKER 10/15/25K NON ADJUSTABLE</t>
  </si>
  <si>
    <t>EARTH LEAKAGES</t>
  </si>
  <si>
    <t xml:space="preserve">No </t>
  </si>
  <si>
    <t>63A Earth leakage with overload protection - Double Pole</t>
  </si>
  <si>
    <t>80A Earth leakage with overload protection - Double Pole</t>
  </si>
  <si>
    <t>80A Earth leakage with overload protection - Four Pole</t>
  </si>
  <si>
    <t>63A Earth leakage with overload protection - Four Pole</t>
  </si>
  <si>
    <t>SURGE ARRESTORS</t>
  </si>
  <si>
    <t>Single Pole</t>
  </si>
  <si>
    <t>Double Pole</t>
  </si>
  <si>
    <t>Triple Pole</t>
  </si>
  <si>
    <t>600x600 Recess Light - Complete with 3 LED 18 watts tubes prismatic diffuser fluorescent fitting</t>
  </si>
  <si>
    <t>T5 – 28 Watts Low brightness Fluorescent Tube</t>
  </si>
  <si>
    <t>LED 18 watts tubes 5 Foot</t>
  </si>
  <si>
    <t>LED 18 watts tubes 4 Foot</t>
  </si>
  <si>
    <t>1200x600 Recess Light - Complete with 3 LED 18 watts tubes prismatic diffuser fluorescent fitting</t>
  </si>
  <si>
    <t>Convert Existing 600x600 fitting from T- 8 to LED for 2 Channel</t>
  </si>
  <si>
    <t>Convert Existing 1200x600 fitting from T- 8 to LED for 3 Channel</t>
  </si>
  <si>
    <t>Open Channel 5 Foot Double Tubes LED Fluorescent Fitting</t>
  </si>
  <si>
    <t>"LIH/BH/IND/LU/POLY/CL-2PL9" round surface mounted bulkhead fitting or similar</t>
  </si>
  <si>
    <t>150W "LIH150W/OTELLA" wall mounted up/down fitting</t>
  </si>
  <si>
    <t>"Beka Argos" double ceiling mounted emergency exit sign light complete with exit signage</t>
  </si>
  <si>
    <t>"Beka Argos" double ceiling mounted emergency exit sign light complete with RTO204 exit signage</t>
  </si>
  <si>
    <t xml:space="preserve">LED High Bay 150W Fitting </t>
  </si>
  <si>
    <t>Disposing of Fluorescent Fittings (Certificate of disposal must be issued)</t>
  </si>
  <si>
    <t xml:space="preserve">An Inspection report supported by photos to be submitted to the Municipal Official </t>
  </si>
  <si>
    <t>FLOODS LIGHTS (SPORTS FACILITIES LIGHTS)</t>
  </si>
  <si>
    <t>2000W Floodlights Fitting</t>
  </si>
  <si>
    <t>1000W Floodlights Fitting</t>
  </si>
  <si>
    <t>1000W Globes</t>
  </si>
  <si>
    <t>2000W Globes</t>
  </si>
  <si>
    <t>400W LED Floodlight</t>
  </si>
  <si>
    <t>2 Compartment</t>
  </si>
  <si>
    <t>3 Compartment</t>
  </si>
  <si>
    <t>POWERSKIRTING (STEEL)</t>
  </si>
  <si>
    <t>Complete with covers with end cap</t>
  </si>
  <si>
    <t>90 degree bends   - 2 Compartments</t>
  </si>
  <si>
    <t>90 degree bends   - 3 Compartments</t>
  </si>
  <si>
    <t>45 degree bends   - 2 Compartments</t>
  </si>
  <si>
    <t>45 degree bends   - 3 Compartments</t>
  </si>
  <si>
    <t>Allow for general compliance: Cable Jointing of the detail electrical specification</t>
  </si>
  <si>
    <t>4</t>
  </si>
  <si>
    <t>m²</t>
  </si>
  <si>
    <t>Repair and reinstate of paved areas</t>
  </si>
  <si>
    <t>Repair and reinstate of concrete areas</t>
  </si>
  <si>
    <t>Removal of tree roots</t>
  </si>
  <si>
    <t>Repair, servicing, maintenance and installation of electrical motor gates, boom gates and roller shutter doors</t>
  </si>
  <si>
    <t>BILL No 1 :</t>
  </si>
  <si>
    <t>Budgetary Allowance: For unscheduled or non-schedule items which are not specified in the Bills of Quantities (Determined by the Mogale City Local Municipality),</t>
  </si>
  <si>
    <t>16mm2 x 2-Core</t>
  </si>
  <si>
    <t>``</t>
  </si>
  <si>
    <t>250W LED Floodlight</t>
  </si>
  <si>
    <t>1000W Ignitor</t>
  </si>
  <si>
    <t>2000W Ignitor</t>
  </si>
  <si>
    <t>1000W Capacitor</t>
  </si>
  <si>
    <t>2000W Capacitor</t>
  </si>
  <si>
    <t>1000W Compactable Ballast (3 Phase)</t>
  </si>
  <si>
    <t>2000W Compactable Ballast (3 Phase)</t>
  </si>
  <si>
    <t>250W Globe</t>
  </si>
  <si>
    <t>400W Globe</t>
  </si>
  <si>
    <t>250W Ignitor</t>
  </si>
  <si>
    <t>400W Ignitor</t>
  </si>
  <si>
    <t>BILL No 1B :</t>
  </si>
  <si>
    <t>SECTION 1B: LABOUR RATE; CoC</t>
  </si>
  <si>
    <t>Overtime during Saturdays; Sundays; and Public Holidays</t>
  </si>
  <si>
    <t>Solar Panel System (inclusive of Certificate of Compliance and all applicable documents applicable to new installation)</t>
  </si>
  <si>
    <t>TOTAL CARRIED TO FINAL SUMMARY - YEAR 01 (SECTION 1A P&amp;G's ONLY)</t>
  </si>
  <si>
    <t>TOTAL CARRIED TO FINAL SUMMARY - YEAR 01 (SECTION 1B: LABOUR RATE; CoC)</t>
  </si>
  <si>
    <t>1A</t>
  </si>
  <si>
    <t>1B</t>
  </si>
  <si>
    <t xml:space="preserve">Solar Panel System various sizes from minimum of 3KW to maximum to 100KW </t>
  </si>
  <si>
    <t>BILL NO:</t>
  </si>
  <si>
    <t>RANDS</t>
  </si>
  <si>
    <t>Industrial scaffolding, Specialised Machinery, Plant and Equipment</t>
  </si>
  <si>
    <t>Psum will only be accessed and used through change/variation management process inclusive of 3 quotations request and motivation for approval by a delegated MCLM Official.</t>
  </si>
  <si>
    <t>SECTION 1A: PROVISIONAL SUMS</t>
  </si>
  <si>
    <t>PANEL OF CONTRACTORS FOR MINOR ELECTRICAL MAINTENANCE AND REPAIRS IN MOGALECITY LOCAL MUNICIPALITY OWNED BUILDINGS ON AN AS AND WHEN REQUIRED FOR THE PERIOD OF THREE (3) YEARS</t>
  </si>
  <si>
    <t xml:space="preserve">MOTOR GATE, BOOM GATES AND ROLLER SHUTTER DOORS </t>
  </si>
  <si>
    <t xml:space="preserve">Cable joints including terminations, single core tails, </t>
  </si>
  <si>
    <t xml:space="preserve">CUTTING AND REINSTATING THROUGH FLOORS, PAVINGS, </t>
  </si>
  <si>
    <t xml:space="preserve">Road surface </t>
  </si>
  <si>
    <t xml:space="preserve">CONDUITS </t>
  </si>
  <si>
    <t>TOTAL CARRIED TO FINAL SUMMARY - YEAR 01 (BILL NO. 2 : EXISITING INSTALLATION, )</t>
  </si>
  <si>
    <t>TOTAL CARRIED TO FINAL SUMMARY - YEAR 01 (BILL NO. 3 : CONDUITS AND WIRING, )</t>
  </si>
  <si>
    <t>LIGHT SWITCHES, SWITCHED SOCKET OUTLETS,  OR SIMILAR CRABTREE</t>
  </si>
  <si>
    <t>Switches,  complete with engraved metal cover plates</t>
  </si>
  <si>
    <t>Switches,  complete with engraved metal cover plates fixed in flush boxes: similar to crabtree</t>
  </si>
  <si>
    <t>Luminaires or equipment complete with lamps, connections,  mounted in position</t>
  </si>
  <si>
    <t xml:space="preserve">7W downlighter with white trim complete with glass lens, 1,5m cabtyre, 3-pin plug top, </t>
  </si>
  <si>
    <t xml:space="preserve">12W downlighter with white trim complete with glass lens, 1,5m cabtyre, 3-pin plug top, </t>
  </si>
  <si>
    <t xml:space="preserve">18W downlighter with white trim complete with glass lens, 1,5m cabtyre, 3-pin plug top, </t>
  </si>
  <si>
    <t>Allow for marking and labelling of all equipment, cables,  and for engraving cover plates indicating DB and circuit number labelling</t>
  </si>
  <si>
    <t>TOTAL CARRIED TO FINAL SUMMARY - YEAR 01 (BILL NO. 4 : POWER INSTALLATION, )</t>
  </si>
  <si>
    <t xml:space="preserve">CIRCUIT BREAKERS </t>
  </si>
  <si>
    <t>TOTAL CARRIED TO FINAL SUMMARY - YEAR 01 (BILL NO. 5 : CIRCUIT BREAKERS, )</t>
  </si>
  <si>
    <t xml:space="preserve">EARTHING AND BONDING </t>
  </si>
  <si>
    <t xml:space="preserve">50mm2 Aluminium conductors surface mounted on walls,  including all necessary fixing accessories, insulating sleeves, stand off brackets, jointing, </t>
  </si>
  <si>
    <t xml:space="preserve">50mm2 Aluminium conductors surface mounted on metal roofing,  including all necessary fixing accessories, insulating sleeves, stand off brackets, jointing, </t>
  </si>
  <si>
    <t xml:space="preserve">Complete termination arrangement of the 50mm2 aluminium conductor to the metal sheeting including all necessary lugs, ferrules, making off of ends, clamps, </t>
  </si>
  <si>
    <t>Bonding of all hot, cold and waste pipes complete with 12,5mm x 1mm thick solid or perforated copper tape including fixings, brass srews, nut, washers, .</t>
  </si>
  <si>
    <t xml:space="preserve">70mm2 Green PVC insulated copper conductor laid in trenches (trenches elsewhere) including jointing, </t>
  </si>
  <si>
    <t xml:space="preserve">Complete termination arrangement of the 70mm2 PVC insulated earth conductor to the 50mm2 aluminium down conductor including all necessary lugs, ferrules, making off of ends, clamps, </t>
  </si>
  <si>
    <t xml:space="preserve">Complete termination arrangement of the 70mm2 PVC insulated copper conductor to the installed earth electrodes including all necessary lugs, ferrules, making off of ends, clamps, </t>
  </si>
  <si>
    <t xml:space="preserve">TESTING, </t>
  </si>
  <si>
    <t>TOTAL CARRIED TO FINAL SUMMARY - YEAR 01 (BILL NO. 6 - EARTHING AND BONDING )</t>
  </si>
  <si>
    <t xml:space="preserve">PVC/SWA/PVC ECC stranded copper conductor drawn into sleeves and/or laid in trenches </t>
  </si>
  <si>
    <t>Cable terminations complete, including gland shrouds, lugs, number tags, tape, and connecting</t>
  </si>
  <si>
    <t xml:space="preserve">Unplasticised polyvinyl chloride (uPVC) sleeve piping including short lengths and jointing, laid in trench </t>
  </si>
  <si>
    <t>All rates tendered are to be fully inclusive of consumables (ie. cleaning liquids like thinners and turpentine, masking tape, sanding paper and clothes and materials touch up paint, piping, clamps). These rates to include labour, transportation and the installation there-off complete.</t>
  </si>
  <si>
    <t>All rates tendered are to be fully inclusive of consumables (ie. cleaning liquids like thinners and turpentine, masking tape, sanding paper and clothes and materials touch up paint, piping, clamps). These rates to include labour and the installation there-off complete.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</si>
</sst>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R&quot;\ #,##0.00;[Red]&quot;R&quot;\ \-#,##0.00"/>
    <numFmt numFmtId="165" formatCode="_-&quot;R&quot;\ * #,##0.00_-;_-&quot;R&quot;\ * #,##0.00\-;_-&quot;R&quot;\ * &quot;-&quot;??_-;_-@_-"/>
    <numFmt numFmtId="166" formatCode="_-* #,##0.00_-;_-* #,##0.00\-;_-* &quot;-&quot;??_-;_-@_-"/>
    <numFmt numFmtId="167" formatCode="&quot;R&quot;\ #,##0.00"/>
    <numFmt numFmtId="168" formatCode="0.0"/>
    <numFmt numFmtId="169" formatCode="0.000"/>
  </numFmts>
  <fonts count="17" x14ac:knownFonts="1">
    <font>
      <sz val="10"/>
      <name val="Arial"/>
    </font>
    <font>
      <sz val="10"/>
      <name val="Arial"/>
      <family val="2"/>
    </font>
    <font>
      <sz val="10"/>
      <name val="Arial"/>
      <family val="2"/>
    </font>
    <font>
      <b/>
      <sz val="11"/>
      <name val="Arial"/>
      <family val="2"/>
    </font>
    <font>
      <b/>
      <u/>
      <sz val="11"/>
      <name val="Arial"/>
      <family val="2"/>
    </font>
    <font>
      <sz val="11"/>
      <name val="Arial"/>
      <family val="2"/>
    </font>
    <font>
      <sz val="10"/>
      <name val="Arial"/>
      <family val="2"/>
    </font>
    <font>
      <sz val="11"/>
      <name val="Calibri"/>
      <family val="2"/>
    </font>
    <font>
      <sz val="11"/>
      <name val="Times New Roman"/>
      <family val="1"/>
    </font>
    <font>
      <b/>
      <u/>
      <sz val="11"/>
      <name val="Calibri"/>
      <family val="2"/>
    </font>
    <font>
      <sz val="11"/>
      <color rgb="FFFF0000"/>
      <name val="Arial"/>
      <family val="2"/>
    </font>
    <font>
      <sz val="8"/>
      <name val="Arial"/>
      <family val="2"/>
    </font>
    <font>
      <sz val="14"/>
      <name val="Arial"/>
      <family val="2"/>
    </font>
    <font>
      <b/>
      <sz val="14"/>
      <color theme="1"/>
      <name val="Arial"/>
      <family val="2"/>
    </font>
    <font>
      <b/>
      <u/>
      <sz val="14"/>
      <color theme="1"/>
      <name val="Arial"/>
      <family val="2"/>
    </font>
    <font>
      <b/>
      <u/>
      <sz val="14"/>
      <name val="Arial"/>
      <family val="2"/>
    </font>
    <font>
      <b/>
      <sz val="14"/>
      <color theme="1"/>
      <name val="Calibri"/>
      <family val="2"/>
      <scheme val="minor"/>
    </font>
  </fonts>
  <fills count="3">
    <fill>
      <patternFill patternType="none"/>
    </fill>
    <fill>
      <patternFill patternType="gray125"/>
    </fill>
    <fill>
      <patternFill patternType="solid">
        <fgColor rgb="FF92D050"/>
        <bgColor indexed="64"/>
      </patternFill>
    </fill>
  </fills>
  <borders count="36">
    <border>
      <start/>
      <end/>
      <top/>
      <bottom/>
      <diagonal/>
    </border>
    <border>
      <start style="thin">
        <color indexed="64"/>
      </start>
      <end style="thin">
        <color indexed="64"/>
      </end>
      <top/>
      <bottom/>
      <diagonal/>
    </border>
    <border>
      <start/>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top/>
      <bottom/>
      <diagonal/>
    </border>
    <border>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style="thin">
        <color indexed="64"/>
      </top>
      <bottom style="double">
        <color indexed="64"/>
      </bottom>
      <diagonal/>
    </border>
    <border>
      <start style="thin">
        <color indexed="64"/>
      </start>
      <end/>
      <top style="thin">
        <color indexed="64"/>
      </top>
      <bottom style="thin">
        <color indexed="64"/>
      </bottom>
      <diagonal/>
    </border>
    <border>
      <start style="double">
        <color indexed="64"/>
      </start>
      <end/>
      <top style="double">
        <color indexed="64"/>
      </top>
      <bottom/>
      <diagonal/>
    </border>
    <border>
      <start/>
      <end/>
      <top style="double">
        <color indexed="64"/>
      </top>
      <bottom/>
      <diagonal/>
    </border>
    <border>
      <start/>
      <end style="double">
        <color indexed="64"/>
      </end>
      <top style="double">
        <color indexed="64"/>
      </top>
      <bottom/>
      <diagonal/>
    </border>
    <border>
      <start style="double">
        <color indexed="64"/>
      </start>
      <end style="thin">
        <color indexed="64"/>
      </end>
      <top style="double">
        <color indexed="64"/>
      </top>
      <bottom/>
      <diagonal/>
    </border>
    <border>
      <start style="thin">
        <color indexed="64"/>
      </start>
      <end/>
      <top style="double">
        <color indexed="64"/>
      </top>
      <bottom/>
      <diagonal/>
    </border>
    <border>
      <start/>
      <end style="double">
        <color indexed="64"/>
      </end>
      <top/>
      <bottom/>
      <diagonal/>
    </border>
    <border>
      <start style="double">
        <color indexed="64"/>
      </start>
      <end/>
      <top/>
      <bottom/>
      <diagonal/>
    </border>
    <border>
      <start style="double">
        <color indexed="64"/>
      </start>
      <end style="double">
        <color indexed="64"/>
      </end>
      <top style="double">
        <color indexed="64"/>
      </top>
      <bottom/>
      <diagonal/>
    </border>
    <border>
      <start style="double">
        <color indexed="64"/>
      </start>
      <end style="double">
        <color indexed="64"/>
      </end>
      <top/>
      <bottom style="double">
        <color indexed="64"/>
      </bottom>
      <diagonal/>
    </border>
    <border>
      <start style="double">
        <color indexed="64"/>
      </start>
      <end style="double">
        <color indexed="64"/>
      </end>
      <top style="thin">
        <color indexed="64"/>
      </top>
      <bottom style="thin">
        <color indexed="64"/>
      </bottom>
      <diagonal/>
    </border>
    <border>
      <start/>
      <end style="thin">
        <color indexed="64"/>
      </end>
      <top/>
      <bottom style="thin">
        <color indexed="64"/>
      </bottom>
      <diagonal/>
    </border>
    <border>
      <start/>
      <end/>
      <top style="thin">
        <color indexed="64"/>
      </top>
      <bottom/>
      <diagonal/>
    </border>
    <border>
      <start style="thin">
        <color indexed="64"/>
      </start>
      <end/>
      <top style="thin">
        <color indexed="64"/>
      </top>
      <bottom/>
      <diagonal/>
    </border>
    <border>
      <start style="double">
        <color indexed="64"/>
      </start>
      <end/>
      <top style="thin">
        <color indexed="64"/>
      </top>
      <bottom/>
      <diagonal/>
    </border>
    <border>
      <start/>
      <end style="double">
        <color indexed="64"/>
      </end>
      <top style="thin">
        <color indexed="64"/>
      </top>
      <bottom/>
      <diagonal/>
    </border>
    <border>
      <start style="double">
        <color indexed="64"/>
      </start>
      <end/>
      <top/>
      <bottom style="double">
        <color indexed="64"/>
      </bottom>
      <diagonal/>
    </border>
    <border>
      <start/>
      <end/>
      <top/>
      <bottom style="double">
        <color indexed="64"/>
      </bottom>
      <diagonal/>
    </border>
    <border>
      <start/>
      <end style="double">
        <color indexed="64"/>
      </end>
      <top/>
      <bottom style="double">
        <color indexed="64"/>
      </bottom>
      <diagonal/>
    </border>
    <border>
      <start/>
      <end style="thin">
        <color indexed="64"/>
      </end>
      <top style="thin">
        <color indexed="64"/>
      </top>
      <bottom/>
      <diagonal/>
    </border>
    <border>
      <start style="double">
        <color indexed="64"/>
      </start>
      <end style="double">
        <color indexed="64"/>
      </end>
      <top style="thin">
        <color indexed="64"/>
      </top>
      <bottom/>
      <diagonal/>
    </border>
    <border>
      <start/>
      <end style="double">
        <color indexed="64"/>
      </end>
      <top style="thin">
        <color indexed="64"/>
      </top>
      <bottom style="thin">
        <color indexed="64"/>
      </bottom>
      <diagonal/>
    </border>
    <border>
      <start style="double">
        <color indexed="64"/>
      </start>
      <end style="double">
        <color indexed="64"/>
      </end>
      <top style="thin">
        <color indexed="64"/>
      </top>
      <bottom style="hair">
        <color indexed="64"/>
      </bottom>
      <diagonal/>
    </border>
    <border>
      <start style="double">
        <color indexed="64"/>
      </start>
      <end/>
      <top style="thin">
        <color indexed="64"/>
      </top>
      <bottom style="thin">
        <color indexed="64"/>
      </bottom>
      <diagonal/>
    </border>
    <border>
      <start style="thin">
        <color indexed="64"/>
      </start>
      <end/>
      <top style="thin">
        <color indexed="64"/>
      </top>
      <bottom style="double">
        <color indexed="64"/>
      </bottom>
      <diagonal/>
    </border>
    <border>
      <start/>
      <end style="double">
        <color indexed="64"/>
      </end>
      <top style="thin">
        <color indexed="64"/>
      </top>
      <bottom style="double">
        <color indexed="64"/>
      </bottom>
      <diagonal/>
    </border>
  </borders>
  <cellStyleXfs count="10">
    <xf numFmtId="0" fontId="0" fillId="0" borderId="0"/>
    <xf numFmtId="166" fontId="2" fillId="0" borderId="0" applyFont="0" applyFill="0" applyBorder="0" applyAlignment="0" applyProtection="0"/>
    <xf numFmtId="166" fontId="6"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cellStyleXfs>
  <cellXfs count="153">
    <xf numFmtId="0" fontId="0" fillId="0" borderId="0" xfId="0"/>
    <xf numFmtId="167" fontId="5" fillId="0" borderId="1" xfId="0" applyNumberFormat="1" applyFont="1" applyBorder="1" applyAlignment="1" applyProtection="1">
      <alignment horizontal="left" vertical="center"/>
      <protection locked="0"/>
    </xf>
    <xf numFmtId="167" fontId="5" fillId="0" borderId="1" xfId="0" applyNumberFormat="1" applyFont="1" applyBorder="1" applyAlignment="1" applyProtection="1">
      <alignment horizontal="center" vertical="center"/>
      <protection locked="0"/>
    </xf>
    <xf numFmtId="2" fontId="5" fillId="0" borderId="1" xfId="0" applyNumberFormat="1" applyFont="1" applyBorder="1" applyAlignment="1" applyProtection="1">
      <alignment horizontal="center" vertical="center"/>
      <protection locked="0"/>
    </xf>
    <xf numFmtId="2" fontId="5" fillId="0" borderId="1" xfId="0" applyNumberFormat="1" applyFont="1" applyBorder="1" applyAlignment="1" applyProtection="1">
      <alignment vertical="center"/>
      <protection locked="0"/>
    </xf>
    <xf numFmtId="2" fontId="5" fillId="0" borderId="8" xfId="0" applyNumberFormat="1" applyFont="1" applyBorder="1" applyAlignment="1" applyProtection="1">
      <alignment horizontal="center" vertical="center"/>
      <protection locked="0"/>
    </xf>
    <xf numFmtId="167" fontId="5" fillId="0" borderId="8" xfId="0" applyNumberFormat="1" applyFont="1" applyBorder="1" applyAlignment="1" applyProtection="1">
      <alignment horizontal="left" vertical="center"/>
      <protection locked="0"/>
    </xf>
    <xf numFmtId="167" fontId="5" fillId="0" borderId="6" xfId="0" applyNumberFormat="1" applyFont="1" applyBorder="1" applyAlignment="1" applyProtection="1">
      <alignment horizontal="left" vertical="center"/>
      <protection locked="0"/>
    </xf>
    <xf numFmtId="2" fontId="5" fillId="0" borderId="6" xfId="0" applyNumberFormat="1" applyFont="1" applyBorder="1" applyAlignment="1" applyProtection="1">
      <alignment horizontal="center" vertical="center"/>
      <protection locked="0"/>
    </xf>
    <xf numFmtId="0" fontId="12" fillId="0" borderId="11" xfId="0" applyFont="1" applyBorder="1" applyAlignment="1">
      <alignment vertical="top" wrapText="1"/>
    </xf>
    <xf numFmtId="0" fontId="12" fillId="0" borderId="12" xfId="0" applyFont="1" applyBorder="1" applyAlignment="1">
      <alignment horizontal="center" vertical="top" wrapText="1"/>
    </xf>
    <xf numFmtId="1" fontId="12" fillId="0" borderId="12" xfId="0" applyNumberFormat="1" applyFont="1" applyBorder="1" applyAlignment="1">
      <alignment horizontal="center" vertical="top" wrapText="1"/>
    </xf>
    <xf numFmtId="164" fontId="12" fillId="0" borderId="13" xfId="0" applyNumberFormat="1" applyFont="1" applyBorder="1" applyAlignment="1">
      <alignment vertical="top" wrapText="1"/>
    </xf>
    <xf numFmtId="0" fontId="14" fillId="0" borderId="17" xfId="0" applyFont="1" applyBorder="1" applyAlignment="1">
      <alignment horizontal="center" vertical="top" wrapText="1"/>
    </xf>
    <xf numFmtId="0" fontId="14" fillId="0" borderId="0" xfId="0" applyFont="1" applyAlignment="1">
      <alignment horizontal="center" vertical="top" wrapText="1"/>
    </xf>
    <xf numFmtId="0" fontId="14" fillId="0" borderId="16" xfId="0" applyFont="1" applyBorder="1" applyAlignment="1">
      <alignment horizontal="center" vertical="top" wrapText="1"/>
    </xf>
    <xf numFmtId="0" fontId="13" fillId="0" borderId="24" xfId="0" applyFont="1" applyBorder="1" applyAlignment="1">
      <alignment horizontal="center" vertical="center"/>
    </xf>
    <xf numFmtId="167" fontId="13" fillId="0" borderId="30" xfId="7" applyNumberFormat="1" applyFont="1" applyBorder="1" applyAlignment="1" applyProtection="1">
      <alignment horizontal="left" vertical="center"/>
    </xf>
    <xf numFmtId="9" fontId="13" fillId="0" borderId="30" xfId="7" applyFont="1" applyBorder="1" applyAlignment="1" applyProtection="1">
      <alignment horizontal="left" vertical="center"/>
    </xf>
    <xf numFmtId="0" fontId="13" fillId="0" borderId="32" xfId="0" applyFont="1" applyBorder="1" applyAlignment="1">
      <alignment horizontal="left" vertical="center"/>
    </xf>
    <xf numFmtId="0" fontId="16" fillId="0" borderId="33" xfId="0" applyFont="1" applyBorder="1" applyAlignment="1">
      <alignment horizontal="center" vertical="center"/>
    </xf>
    <xf numFmtId="0" fontId="13" fillId="0" borderId="20" xfId="0" applyFont="1" applyBorder="1" applyAlignment="1">
      <alignment horizontal="left" vertical="center"/>
    </xf>
    <xf numFmtId="0" fontId="16" fillId="0" borderId="26" xfId="0" applyFont="1" applyBorder="1" applyAlignment="1">
      <alignment horizontal="center" vertical="center"/>
    </xf>
    <xf numFmtId="0" fontId="13" fillId="0" borderId="19" xfId="0" applyFont="1" applyBorder="1" applyAlignment="1">
      <alignment horizontal="left" vertical="center"/>
    </xf>
    <xf numFmtId="0" fontId="15" fillId="0" borderId="14" xfId="0" applyFont="1" applyBorder="1" applyAlignment="1">
      <alignment horizontal="center" vertical="center"/>
    </xf>
    <xf numFmtId="0" fontId="15" fillId="0" borderId="18" xfId="0" applyFont="1" applyBorder="1" applyAlignment="1">
      <alignment horizontal="center" vertical="center"/>
    </xf>
    <xf numFmtId="0" fontId="3" fillId="0" borderId="3" xfId="0" applyFont="1" applyBorder="1" applyAlignment="1" applyProtection="1">
      <alignment horizontal="center" vertical="center" wrapText="1"/>
      <protection locked="0"/>
    </xf>
    <xf numFmtId="2" fontId="3" fillId="0" borderId="3" xfId="0" applyNumberFormat="1" applyFont="1" applyBorder="1" applyAlignment="1" applyProtection="1">
      <alignment horizontal="center" vertical="center"/>
      <protection locked="0"/>
    </xf>
    <xf numFmtId="0" fontId="5" fillId="0" borderId="0" xfId="0" applyFont="1" applyProtection="1">
      <protection locked="0"/>
    </xf>
    <xf numFmtId="2" fontId="5" fillId="0" borderId="0" xfId="0" applyNumberFormat="1" applyFont="1" applyAlignment="1" applyProtection="1">
      <alignment horizontal="center" vertical="center"/>
      <protection locked="0"/>
    </xf>
    <xf numFmtId="0" fontId="3" fillId="0" borderId="1" xfId="0" applyFont="1" applyBorder="1" applyAlignment="1" applyProtection="1">
      <alignment vertical="top" wrapText="1"/>
      <protection locked="0"/>
    </xf>
    <xf numFmtId="0" fontId="5" fillId="0" borderId="1" xfId="0" applyFont="1" applyBorder="1" applyAlignment="1" applyProtection="1">
      <alignment vertical="center" wrapText="1"/>
      <protection locked="0"/>
    </xf>
    <xf numFmtId="2" fontId="3" fillId="0" borderId="1" xfId="0" applyNumberFormat="1" applyFont="1" applyBorder="1" applyAlignment="1" applyProtection="1">
      <alignment horizontal="center" vertical="center"/>
      <protection locked="0"/>
    </xf>
    <xf numFmtId="0" fontId="5" fillId="0" borderId="1" xfId="0" applyFont="1" applyBorder="1" applyAlignment="1" applyProtection="1">
      <alignment vertical="top" wrapText="1"/>
      <protection locked="0"/>
    </xf>
    <xf numFmtId="164" fontId="4" fillId="0" borderId="9" xfId="0" applyNumberFormat="1" applyFont="1" applyBorder="1" applyAlignment="1" applyProtection="1">
      <alignment horizontal="center" vertical="center"/>
      <protection locked="0"/>
    </xf>
    <xf numFmtId="164" fontId="4" fillId="0" borderId="9" xfId="0" applyNumberFormat="1" applyFont="1" applyBorder="1" applyAlignment="1" applyProtection="1">
      <alignment horizontal="left" vertical="center"/>
      <protection locked="0"/>
    </xf>
    <xf numFmtId="2" fontId="3" fillId="0" borderId="5" xfId="0" applyNumberFormat="1" applyFont="1" applyBorder="1" applyAlignment="1" applyProtection="1">
      <alignment horizontal="center"/>
      <protection locked="0"/>
    </xf>
    <xf numFmtId="0" fontId="3" fillId="0" borderId="3" xfId="0" applyFont="1" applyBorder="1" applyAlignment="1" applyProtection="1">
      <alignment wrapText="1"/>
      <protection locked="0"/>
    </xf>
    <xf numFmtId="2" fontId="3" fillId="0" borderId="6" xfId="0" applyNumberFormat="1" applyFont="1" applyBorder="1" applyAlignment="1" applyProtection="1">
      <alignment horizontal="center" vertical="center"/>
      <protection locked="0"/>
    </xf>
    <xf numFmtId="2" fontId="3" fillId="0" borderId="8" xfId="0" applyNumberFormat="1" applyFont="1" applyBorder="1" applyAlignment="1" applyProtection="1">
      <alignment horizontal="center" vertical="center"/>
      <protection locked="0"/>
    </xf>
    <xf numFmtId="0" fontId="5" fillId="0" borderId="1" xfId="0" applyFont="1" applyBorder="1" applyProtection="1">
      <protection locked="0"/>
    </xf>
    <xf numFmtId="0" fontId="10" fillId="0" borderId="0" xfId="0" applyFont="1" applyProtection="1">
      <protection locked="0"/>
    </xf>
    <xf numFmtId="0" fontId="3" fillId="0" borderId="3" xfId="0" applyFont="1" applyBorder="1" applyAlignment="1" applyProtection="1">
      <alignment vertical="top" wrapText="1"/>
      <protection locked="0"/>
    </xf>
    <xf numFmtId="0" fontId="3" fillId="0" borderId="4" xfId="0" applyFont="1" applyBorder="1" applyAlignment="1" applyProtection="1">
      <alignment vertical="top" wrapText="1"/>
      <protection locked="0"/>
    </xf>
    <xf numFmtId="0" fontId="3" fillId="0" borderId="3" xfId="0" applyFont="1" applyBorder="1" applyAlignment="1" applyProtection="1">
      <alignment horizontal="left" vertical="top" wrapText="1"/>
      <protection locked="0"/>
    </xf>
    <xf numFmtId="2" fontId="3" fillId="0" borderId="9" xfId="0" applyNumberFormat="1" applyFont="1" applyBorder="1" applyAlignment="1" applyProtection="1">
      <alignment horizontal="left" vertical="center"/>
      <protection locked="0"/>
    </xf>
    <xf numFmtId="2" fontId="5" fillId="0" borderId="0" xfId="0" applyNumberFormat="1" applyFont="1" applyProtection="1">
      <protection locked="0"/>
    </xf>
    <xf numFmtId="2" fontId="3" fillId="0" borderId="3" xfId="0" applyNumberFormat="1" applyFont="1" applyBorder="1" applyAlignment="1" applyProtection="1">
      <alignment horizontal="left" vertical="center"/>
      <protection locked="0"/>
    </xf>
    <xf numFmtId="2" fontId="3" fillId="0" borderId="5" xfId="0" applyNumberFormat="1" applyFont="1" applyBorder="1" applyAlignment="1" applyProtection="1">
      <alignment horizontal="center" vertical="center"/>
      <protection locked="0"/>
    </xf>
    <xf numFmtId="0" fontId="3" fillId="0" borderId="5" xfId="0" applyFont="1" applyBorder="1" applyAlignment="1" applyProtection="1">
      <alignment vertical="top" wrapText="1"/>
      <protection locked="0"/>
    </xf>
    <xf numFmtId="0" fontId="5" fillId="2" borderId="0" xfId="0" applyFont="1" applyFill="1" applyProtection="1">
      <protection locked="0"/>
    </xf>
    <xf numFmtId="0" fontId="3" fillId="0" borderId="2" xfId="0" applyFont="1" applyBorder="1" applyAlignment="1" applyProtection="1">
      <alignment vertical="center"/>
      <protection locked="0"/>
    </xf>
    <xf numFmtId="0" fontId="3" fillId="0" borderId="7" xfId="0" applyFont="1" applyBorder="1" applyAlignment="1" applyProtection="1">
      <alignment vertical="center"/>
      <protection locked="0"/>
    </xf>
    <xf numFmtId="0" fontId="3" fillId="0" borderId="7" xfId="0" applyFont="1" applyBorder="1" applyAlignment="1" applyProtection="1">
      <alignment vertical="center" wrapText="1"/>
      <protection locked="0"/>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2" fontId="3" fillId="0" borderId="3" xfId="0" applyNumberFormat="1" applyFont="1" applyBorder="1" applyAlignment="1">
      <alignment horizontal="center" vertical="center"/>
    </xf>
    <xf numFmtId="0" fontId="5" fillId="0" borderId="0" xfId="0" applyFont="1"/>
    <xf numFmtId="49" fontId="5" fillId="0" borderId="4" xfId="0" applyNumberFormat="1" applyFont="1" applyBorder="1" applyAlignment="1">
      <alignment horizontal="center" vertical="center"/>
    </xf>
    <xf numFmtId="0" fontId="4" fillId="0" borderId="0" xfId="0" applyFont="1" applyAlignment="1">
      <alignment vertical="top" wrapText="1"/>
    </xf>
    <xf numFmtId="0" fontId="5" fillId="0" borderId="1" xfId="0" applyFont="1" applyBorder="1" applyAlignment="1">
      <alignment horizontal="center" vertical="center"/>
    </xf>
    <xf numFmtId="2" fontId="5" fillId="0" borderId="0" xfId="0" applyNumberFormat="1" applyFont="1" applyAlignment="1">
      <alignment horizontal="center" vertical="center"/>
    </xf>
    <xf numFmtId="2" fontId="5"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0" fontId="4" fillId="0" borderId="0" xfId="0" applyFont="1" applyAlignment="1">
      <alignment horizontal="left" vertical="center" wrapText="1"/>
    </xf>
    <xf numFmtId="0" fontId="5" fillId="0" borderId="0" xfId="0" applyFont="1" applyAlignment="1">
      <alignment vertical="top" wrapText="1"/>
    </xf>
    <xf numFmtId="0" fontId="3" fillId="0" borderId="0" xfId="0" applyFont="1" applyAlignment="1">
      <alignment vertical="top" wrapText="1"/>
    </xf>
    <xf numFmtId="0" fontId="5" fillId="0" borderId="1" xfId="0" applyFont="1" applyBorder="1" applyAlignment="1">
      <alignment horizontal="left" vertical="center" wrapText="1"/>
    </xf>
    <xf numFmtId="167" fontId="5" fillId="0" borderId="1" xfId="0" applyNumberFormat="1" applyFont="1" applyBorder="1" applyAlignment="1">
      <alignment horizontal="center" vertical="center"/>
    </xf>
    <xf numFmtId="0" fontId="4" fillId="0" borderId="0" xfId="0" quotePrefix="1" applyFont="1" applyAlignment="1">
      <alignment vertical="top" wrapText="1"/>
    </xf>
    <xf numFmtId="0" fontId="5" fillId="0" borderId="0" xfId="0" applyFont="1" applyAlignment="1">
      <alignment vertical="center" wrapText="1"/>
    </xf>
    <xf numFmtId="0" fontId="3" fillId="0" borderId="1" xfId="0" applyFont="1" applyBorder="1" applyAlignment="1">
      <alignment vertical="top" wrapText="1"/>
    </xf>
    <xf numFmtId="0" fontId="5" fillId="0" borderId="1" xfId="0" applyFont="1" applyBorder="1" applyAlignment="1">
      <alignment vertical="center" wrapText="1"/>
    </xf>
    <xf numFmtId="0" fontId="3" fillId="0" borderId="1" xfId="0" applyFont="1" applyBorder="1" applyAlignment="1">
      <alignment horizontal="center" vertical="center"/>
    </xf>
    <xf numFmtId="2" fontId="3" fillId="0" borderId="0" xfId="0" applyNumberFormat="1" applyFont="1" applyAlignment="1">
      <alignment horizontal="center" vertical="center"/>
    </xf>
    <xf numFmtId="2" fontId="3" fillId="0" borderId="1" xfId="0" applyNumberFormat="1" applyFont="1" applyBorder="1" applyAlignment="1">
      <alignment horizontal="center" vertical="center"/>
    </xf>
    <xf numFmtId="0" fontId="3" fillId="0" borderId="0" xfId="0" applyFont="1" applyAlignment="1">
      <alignment horizontal="center" vertical="center" wrapText="1"/>
    </xf>
    <xf numFmtId="168" fontId="5" fillId="0" borderId="1" xfId="0" applyNumberFormat="1" applyFont="1" applyBorder="1" applyAlignment="1">
      <alignment horizontal="center" vertical="center"/>
    </xf>
    <xf numFmtId="0" fontId="5" fillId="0" borderId="1" xfId="0" applyFont="1" applyBorder="1" applyAlignment="1">
      <alignment vertical="top" wrapText="1"/>
    </xf>
    <xf numFmtId="0" fontId="3" fillId="0" borderId="10" xfId="0" applyFont="1" applyBorder="1" applyAlignment="1">
      <alignment vertical="center"/>
    </xf>
    <xf numFmtId="0" fontId="3" fillId="0" borderId="2" xfId="0" applyFont="1" applyBorder="1" applyAlignment="1">
      <alignment vertical="center"/>
    </xf>
    <xf numFmtId="0" fontId="3" fillId="0" borderId="8" xfId="0" applyFont="1" applyBorder="1" applyAlignment="1">
      <alignment vertical="top" wrapText="1"/>
    </xf>
    <xf numFmtId="167" fontId="5" fillId="0" borderId="0" xfId="0" applyNumberFormat="1" applyFont="1" applyAlignment="1">
      <alignment horizontal="center" vertical="center"/>
    </xf>
    <xf numFmtId="0" fontId="3" fillId="0" borderId="0" xfId="0" applyFont="1" applyAlignment="1">
      <alignment vertical="center" wrapText="1"/>
    </xf>
    <xf numFmtId="0" fontId="3" fillId="0" borderId="5" xfId="0" applyFont="1" applyBorder="1" applyAlignment="1">
      <alignment horizontal="center" vertical="center"/>
    </xf>
    <xf numFmtId="0" fontId="3" fillId="0" borderId="5" xfId="0" applyFont="1" applyBorder="1" applyAlignment="1">
      <alignment horizontal="center" vertical="center" wrapText="1"/>
    </xf>
    <xf numFmtId="0" fontId="3" fillId="0" borderId="5" xfId="0" applyFont="1" applyBorder="1" applyAlignment="1">
      <alignment horizontal="center"/>
    </xf>
    <xf numFmtId="2" fontId="3" fillId="0" borderId="5" xfId="0" applyNumberFormat="1" applyFont="1" applyBorder="1" applyAlignment="1">
      <alignment horizontal="center"/>
    </xf>
    <xf numFmtId="0" fontId="3" fillId="0" borderId="0" xfId="0" applyFont="1" applyAlignment="1">
      <alignment horizontal="left" vertical="center" wrapText="1"/>
    </xf>
    <xf numFmtId="0" fontId="4" fillId="0" borderId="0" xfId="0" applyFont="1" applyAlignment="1">
      <alignment vertical="center" wrapText="1"/>
    </xf>
    <xf numFmtId="0" fontId="10" fillId="0" borderId="0" xfId="0" applyFont="1"/>
    <xf numFmtId="0" fontId="4" fillId="0" borderId="8" xfId="0" applyFont="1" applyBorder="1" applyAlignment="1">
      <alignment vertical="top" wrapText="1"/>
    </xf>
    <xf numFmtId="0" fontId="5" fillId="0" borderId="8" xfId="0" applyFont="1" applyBorder="1" applyAlignment="1">
      <alignment vertical="top" wrapText="1"/>
    </xf>
    <xf numFmtId="0" fontId="4" fillId="0" borderId="8" xfId="0" applyFont="1" applyBorder="1" applyAlignment="1">
      <alignment vertical="center" wrapText="1"/>
    </xf>
    <xf numFmtId="0" fontId="3" fillId="0" borderId="8" xfId="0" applyFont="1" applyBorder="1" applyAlignment="1">
      <alignment vertical="center" wrapText="1"/>
    </xf>
    <xf numFmtId="0" fontId="5" fillId="0" borderId="8" xfId="0" applyFont="1" applyBorder="1" applyAlignment="1">
      <alignment vertical="center" wrapText="1"/>
    </xf>
    <xf numFmtId="0" fontId="7" fillId="0" borderId="0" xfId="0" applyFont="1" applyAlignment="1">
      <alignment vertical="center"/>
    </xf>
    <xf numFmtId="0" fontId="8" fillId="0" borderId="0" xfId="0" applyFont="1" applyAlignment="1">
      <alignment vertical="center"/>
    </xf>
    <xf numFmtId="0" fontId="7" fillId="0" borderId="0" xfId="0" applyFont="1"/>
    <xf numFmtId="0" fontId="9" fillId="0" borderId="0" xfId="0" applyFont="1" applyAlignment="1">
      <alignment vertical="center"/>
    </xf>
    <xf numFmtId="0" fontId="4" fillId="0" borderId="0" xfId="0" applyFont="1" applyAlignment="1">
      <alignment vertical="center"/>
    </xf>
    <xf numFmtId="0" fontId="5" fillId="0" borderId="0" xfId="0" applyFont="1" applyAlignment="1">
      <alignment horizontal="left" vertical="center" wrapText="1"/>
    </xf>
    <xf numFmtId="169" fontId="5" fillId="0" borderId="1" xfId="0" applyNumberFormat="1" applyFont="1" applyBorder="1" applyAlignment="1">
      <alignment horizontal="center" vertical="center"/>
    </xf>
    <xf numFmtId="2" fontId="5" fillId="0" borderId="5" xfId="0" applyNumberFormat="1" applyFont="1" applyBorder="1" applyAlignment="1">
      <alignment horizontal="center" vertical="center"/>
    </xf>
    <xf numFmtId="0" fontId="5" fillId="0" borderId="5" xfId="0" applyFont="1" applyBorder="1" applyAlignment="1">
      <alignment vertical="top" wrapText="1"/>
    </xf>
    <xf numFmtId="0" fontId="5" fillId="0" borderId="21" xfId="0" applyFont="1" applyBorder="1" applyAlignment="1">
      <alignment horizontal="center" vertical="center"/>
    </xf>
    <xf numFmtId="2" fontId="5" fillId="0" borderId="21" xfId="0" applyNumberFormat="1" applyFont="1" applyBorder="1" applyAlignment="1">
      <alignment horizontal="center" vertical="center"/>
    </xf>
    <xf numFmtId="1" fontId="3" fillId="0" borderId="1" xfId="0" applyNumberFormat="1" applyFont="1" applyBorder="1" applyAlignment="1">
      <alignment horizontal="center" vertical="center"/>
    </xf>
    <xf numFmtId="49" fontId="5" fillId="0" borderId="5" xfId="0" applyNumberFormat="1" applyFont="1" applyBorder="1" applyAlignment="1">
      <alignment horizontal="center" vertical="top"/>
    </xf>
    <xf numFmtId="0" fontId="4" fillId="0" borderId="0" xfId="0" applyFont="1"/>
    <xf numFmtId="0" fontId="3" fillId="0" borderId="10" xfId="0" applyFont="1" applyBorder="1" applyAlignment="1">
      <alignment vertical="center" wrapText="1"/>
    </xf>
    <xf numFmtId="0" fontId="3" fillId="0" borderId="2" xfId="0" applyFont="1" applyBorder="1" applyAlignment="1">
      <alignment vertical="center" wrapText="1"/>
    </xf>
    <xf numFmtId="0" fontId="3" fillId="0" borderId="4" xfId="0" applyFont="1" applyBorder="1" applyAlignment="1">
      <alignment horizontal="center" vertical="center"/>
    </xf>
    <xf numFmtId="0" fontId="5" fillId="0" borderId="0" xfId="0" quotePrefix="1" applyFont="1" applyAlignment="1">
      <alignment vertical="top" wrapText="1"/>
    </xf>
    <xf numFmtId="2" fontId="5" fillId="0" borderId="0" xfId="0" applyNumberFormat="1" applyFont="1" applyAlignment="1">
      <alignment vertical="center" wrapText="1"/>
    </xf>
    <xf numFmtId="2" fontId="5" fillId="0" borderId="0" xfId="0" applyNumberFormat="1" applyFont="1"/>
    <xf numFmtId="0" fontId="4" fillId="0" borderId="1" xfId="0" applyFont="1" applyBorder="1" applyAlignment="1">
      <alignment vertical="center" wrapText="1"/>
    </xf>
    <xf numFmtId="49" fontId="5" fillId="0" borderId="8" xfId="0" applyNumberFormat="1" applyFont="1" applyBorder="1" applyAlignment="1">
      <alignment horizontal="center" vertical="top"/>
    </xf>
    <xf numFmtId="0" fontId="4" fillId="0" borderId="1" xfId="0" applyFont="1" applyBorder="1" applyAlignment="1">
      <alignment vertical="top" wrapText="1"/>
    </xf>
    <xf numFmtId="0" fontId="5" fillId="0" borderId="0" xfId="0" applyFont="1" applyAlignment="1">
      <alignment horizontal="left" vertical="top" wrapText="1"/>
    </xf>
    <xf numFmtId="0" fontId="5" fillId="0" borderId="1" xfId="0" applyFont="1" applyBorder="1" applyAlignment="1">
      <alignment vertical="center"/>
    </xf>
    <xf numFmtId="0" fontId="3" fillId="0" borderId="23" xfId="0" applyFont="1" applyBorder="1" applyAlignment="1">
      <alignment vertical="center" wrapText="1"/>
    </xf>
    <xf numFmtId="0" fontId="3" fillId="0" borderId="22" xfId="0" applyFont="1" applyBorder="1" applyAlignment="1">
      <alignment vertical="center" wrapText="1"/>
    </xf>
    <xf numFmtId="0" fontId="3" fillId="0" borderId="7" xfId="0" applyFont="1" applyBorder="1" applyAlignment="1">
      <alignment horizontal="center" vertical="center"/>
    </xf>
    <xf numFmtId="0" fontId="4" fillId="0" borderId="0" xfId="0" applyFont="1" applyAlignment="1">
      <alignment horizontal="left" vertical="top" wrapText="1"/>
    </xf>
    <xf numFmtId="0" fontId="3" fillId="0" borderId="0" xfId="0" applyFont="1" applyAlignment="1">
      <alignment horizontal="left" vertical="top" wrapText="1"/>
    </xf>
    <xf numFmtId="2" fontId="3" fillId="0" borderId="5" xfId="0" applyNumberFormat="1" applyFont="1" applyBorder="1" applyAlignment="1">
      <alignment horizontal="center" vertical="center"/>
    </xf>
    <xf numFmtId="49" fontId="5" fillId="0" borderId="0" xfId="0" applyNumberFormat="1" applyFont="1" applyAlignment="1">
      <alignment horizontal="center" vertical="center"/>
    </xf>
    <xf numFmtId="0" fontId="5" fillId="0" borderId="0" xfId="0" applyFont="1" applyAlignment="1">
      <alignment horizontal="center" vertical="center"/>
    </xf>
    <xf numFmtId="2" fontId="3" fillId="0" borderId="6" xfId="0" applyNumberFormat="1" applyFont="1" applyBorder="1" applyAlignment="1" applyProtection="1">
      <alignment horizontal="center" vertical="center"/>
      <protection locked="0"/>
    </xf>
    <xf numFmtId="2" fontId="3" fillId="0" borderId="8" xfId="0" applyNumberFormat="1" applyFont="1" applyBorder="1" applyAlignment="1" applyProtection="1">
      <alignment horizontal="center" vertical="center"/>
      <protection locked="0"/>
    </xf>
    <xf numFmtId="0" fontId="13" fillId="0" borderId="17" xfId="0" applyFont="1" applyBorder="1" applyAlignment="1">
      <alignment horizontal="center" vertical="top" wrapText="1"/>
    </xf>
    <xf numFmtId="0" fontId="13" fillId="0" borderId="0" xfId="0" applyFont="1" applyAlignment="1">
      <alignment horizontal="center" vertical="top" wrapText="1"/>
    </xf>
    <xf numFmtId="0" fontId="13" fillId="0" borderId="16" xfId="0" applyFont="1" applyBorder="1" applyAlignment="1">
      <alignment horizontal="center" vertical="top" wrapText="1"/>
    </xf>
    <xf numFmtId="0" fontId="13" fillId="0" borderId="24" xfId="0" applyFont="1" applyBorder="1" applyAlignment="1">
      <alignment horizontal="left" vertical="center" wrapText="1"/>
    </xf>
    <xf numFmtId="0" fontId="13" fillId="0" borderId="22" xfId="0" applyFont="1" applyBorder="1" applyAlignment="1">
      <alignment horizontal="left" vertical="center" wrapText="1"/>
    </xf>
    <xf numFmtId="0" fontId="13" fillId="0" borderId="25" xfId="0" applyFont="1" applyBorder="1" applyAlignment="1">
      <alignment horizontal="left" vertical="center" wrapText="1"/>
    </xf>
    <xf numFmtId="0" fontId="13" fillId="0" borderId="26" xfId="0" applyFont="1" applyBorder="1" applyAlignment="1">
      <alignment horizontal="left" vertical="center" wrapText="1"/>
    </xf>
    <xf numFmtId="0" fontId="13" fillId="0" borderId="27" xfId="0" applyFont="1" applyBorder="1" applyAlignment="1">
      <alignment horizontal="left" vertical="center" wrapText="1"/>
    </xf>
    <xf numFmtId="0" fontId="13" fillId="0" borderId="28" xfId="0" applyFont="1" applyBorder="1" applyAlignment="1">
      <alignment horizontal="left" vertical="center" wrapText="1"/>
    </xf>
    <xf numFmtId="0" fontId="15" fillId="0" borderId="15" xfId="0" applyFont="1" applyBorder="1" applyAlignment="1">
      <alignment horizontal="center"/>
    </xf>
    <xf numFmtId="0" fontId="15" fillId="0" borderId="13" xfId="0" applyFont="1" applyBorder="1" applyAlignment="1">
      <alignment horizontal="center"/>
    </xf>
    <xf numFmtId="0" fontId="13" fillId="0" borderId="23" xfId="0" applyFont="1" applyBorder="1" applyAlignment="1">
      <alignment horizontal="left" vertical="center"/>
    </xf>
    <xf numFmtId="0" fontId="13" fillId="0" borderId="29" xfId="0" applyFont="1" applyBorder="1" applyAlignment="1">
      <alignment horizontal="left"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0" fontId="13" fillId="0" borderId="10" xfId="0" applyFont="1" applyBorder="1" applyAlignment="1">
      <alignment horizontal="center" vertical="center"/>
    </xf>
    <xf numFmtId="0" fontId="13" fillId="0" borderId="31" xfId="0" applyFont="1" applyBorder="1" applyAlignment="1">
      <alignment horizontal="center" vertical="center"/>
    </xf>
    <xf numFmtId="0" fontId="13" fillId="0" borderId="10" xfId="0" applyFont="1" applyBorder="1" applyAlignment="1">
      <alignment horizontal="left" vertical="center"/>
    </xf>
    <xf numFmtId="0" fontId="13" fillId="0" borderId="31" xfId="0" applyFont="1" applyBorder="1" applyAlignment="1">
      <alignment horizontal="left" vertical="center"/>
    </xf>
    <xf numFmtId="0" fontId="13" fillId="0" borderId="23" xfId="0" applyFont="1" applyBorder="1" applyAlignment="1">
      <alignment horizontal="left" vertical="center" wrapText="1"/>
    </xf>
    <xf numFmtId="0" fontId="13" fillId="0" borderId="29" xfId="0" applyFont="1" applyBorder="1" applyAlignment="1">
      <alignment horizontal="left" vertical="center" wrapText="1"/>
    </xf>
  </cellXfs>
  <cellStyles count="10">
    <cellStyle name="Comma 2" xfId="1" xr:uid="{00000000-0005-0000-0000-000000000000}"/>
    <cellStyle name="Comma 3" xfId="2" xr:uid="{00000000-0005-0000-0000-000001000000}"/>
    <cellStyle name="Currency 2" xfId="3" xr:uid="{00000000-0005-0000-0000-000002000000}"/>
    <cellStyle name="Normal" xfId="0" builtinId="0"/>
    <cellStyle name="Normal 2" xfId="4" xr:uid="{00000000-0005-0000-0000-000004000000}"/>
    <cellStyle name="Normal 2 2" xfId="5" xr:uid="{00000000-0005-0000-0000-000005000000}"/>
    <cellStyle name="Normal 3" xfId="6" xr:uid="{00000000-0005-0000-0000-000006000000}"/>
    <cellStyle name="Per cent" xfId="7" builtinId="5"/>
    <cellStyle name="Percent 2" xfId="8" xr:uid="{00000000-0005-0000-0000-000008000000}"/>
    <cellStyle name="Percent 3" xfId="9"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A1:I703"/>
  <sheetViews>
    <sheetView tabSelected="1" view="pageBreakPreview" topLeftCell="B1" zoomScale="80" zoomScaleNormal="80" zoomScaleSheetLayoutView="80" zoomScalePageLayoutView="80" workbookViewId="0">
      <selection activeCell="H22" sqref="H22"/>
    </sheetView>
  </sheetViews>
  <sheetFormatPr defaultColWidth="9.08984375" defaultRowHeight="14" x14ac:dyDescent="0.3"/>
  <cols>
    <col min="1" max="1" width="9.08984375" style="57"/>
    <col min="2" max="2" width="10.6328125" style="128" customWidth="1"/>
    <col min="3" max="3" width="75.6328125" style="66" customWidth="1"/>
    <col min="4" max="4" width="10.6328125" style="129" customWidth="1"/>
    <col min="5" max="5" width="10.6328125" style="61" customWidth="1"/>
    <col min="6" max="6" width="35.6328125" style="29" hidden="1" customWidth="1"/>
    <col min="7" max="7" width="25.6328125" style="29" hidden="1" customWidth="1"/>
    <col min="8" max="8" width="40.6328125" style="29" customWidth="1"/>
    <col min="9" max="10" width="9.08984375" style="28"/>
    <col min="11" max="11" width="41.36328125" style="28" customWidth="1"/>
    <col min="12" max="16384" width="9.08984375" style="28"/>
  </cols>
  <sheetData>
    <row r="1" spans="2:8" x14ac:dyDescent="0.3">
      <c r="B1" s="54" t="s">
        <v>0</v>
      </c>
      <c r="C1" s="55" t="s">
        <v>1</v>
      </c>
      <c r="D1" s="54" t="s">
        <v>2</v>
      </c>
      <c r="E1" s="56" t="s">
        <v>3</v>
      </c>
      <c r="F1" s="27" t="s">
        <v>4</v>
      </c>
      <c r="G1" s="27" t="s">
        <v>11</v>
      </c>
      <c r="H1" s="26" t="s">
        <v>12</v>
      </c>
    </row>
    <row r="2" spans="2:8" x14ac:dyDescent="0.3">
      <c r="B2" s="58"/>
      <c r="C2" s="59"/>
      <c r="D2" s="60"/>
      <c r="F2" s="1"/>
      <c r="G2" s="1"/>
      <c r="H2" s="3"/>
    </row>
    <row r="3" spans="2:8" x14ac:dyDescent="0.3">
      <c r="B3" s="63"/>
      <c r="C3" s="59" t="s">
        <v>264</v>
      </c>
      <c r="D3" s="60"/>
      <c r="F3" s="1"/>
      <c r="G3" s="1"/>
      <c r="H3" s="3"/>
    </row>
    <row r="4" spans="2:8" x14ac:dyDescent="0.3">
      <c r="B4" s="63"/>
      <c r="C4" s="59"/>
      <c r="D4" s="60"/>
      <c r="F4" s="1"/>
      <c r="G4" s="1"/>
      <c r="H4" s="3"/>
    </row>
    <row r="5" spans="2:8" x14ac:dyDescent="0.3">
      <c r="B5" s="63" t="s">
        <v>5</v>
      </c>
      <c r="C5" s="59" t="s">
        <v>292</v>
      </c>
      <c r="D5" s="60"/>
      <c r="F5" s="1"/>
      <c r="G5" s="1"/>
      <c r="H5" s="3"/>
    </row>
    <row r="6" spans="2:8" x14ac:dyDescent="0.3">
      <c r="B6" s="63"/>
      <c r="C6" s="59"/>
      <c r="D6" s="60"/>
      <c r="F6" s="1"/>
      <c r="G6" s="1"/>
      <c r="H6" s="3"/>
    </row>
    <row r="7" spans="2:8" x14ac:dyDescent="0.3">
      <c r="B7" s="64"/>
      <c r="C7" s="59" t="s">
        <v>19</v>
      </c>
      <c r="D7" s="60"/>
      <c r="F7" s="1"/>
      <c r="G7" s="1"/>
      <c r="H7" s="3"/>
    </row>
    <row r="8" spans="2:8" x14ac:dyDescent="0.3">
      <c r="B8" s="64"/>
      <c r="C8" s="59"/>
      <c r="D8" s="60"/>
      <c r="F8" s="1"/>
      <c r="G8" s="1"/>
      <c r="H8" s="3"/>
    </row>
    <row r="9" spans="2:8" ht="42" x14ac:dyDescent="0.3">
      <c r="B9" s="64"/>
      <c r="C9" s="65" t="s">
        <v>291</v>
      </c>
      <c r="D9" s="60"/>
      <c r="F9" s="1"/>
      <c r="G9" s="1"/>
      <c r="H9" s="3"/>
    </row>
    <row r="10" spans="2:8" x14ac:dyDescent="0.3">
      <c r="B10" s="64"/>
      <c r="D10" s="60"/>
      <c r="F10" s="1"/>
      <c r="G10" s="1"/>
      <c r="H10" s="3"/>
    </row>
    <row r="11" spans="2:8" x14ac:dyDescent="0.3">
      <c r="B11" s="64"/>
      <c r="C11" s="67" t="s">
        <v>9</v>
      </c>
      <c r="D11" s="60"/>
      <c r="F11" s="1"/>
      <c r="G11" s="1"/>
      <c r="H11" s="3"/>
    </row>
    <row r="12" spans="2:8" x14ac:dyDescent="0.3">
      <c r="B12" s="64"/>
      <c r="C12" s="67"/>
      <c r="D12" s="60"/>
      <c r="F12" s="1"/>
      <c r="G12" s="1"/>
      <c r="H12" s="3"/>
    </row>
    <row r="13" spans="2:8" ht="45" customHeight="1" x14ac:dyDescent="0.3">
      <c r="B13" s="60">
        <v>1.1000000000000001</v>
      </c>
      <c r="C13" s="68" t="s">
        <v>265</v>
      </c>
      <c r="D13" s="60" t="s">
        <v>21</v>
      </c>
      <c r="E13" s="61">
        <v>1</v>
      </c>
      <c r="F13" s="1">
        <v>1000000</v>
      </c>
      <c r="G13" s="2" t="s">
        <v>10</v>
      </c>
      <c r="H13" s="1">
        <f>F13</f>
        <v>1000000</v>
      </c>
    </row>
    <row r="14" spans="2:8" x14ac:dyDescent="0.3">
      <c r="B14" s="60"/>
      <c r="C14" s="70"/>
      <c r="D14" s="60"/>
      <c r="F14" s="1"/>
      <c r="G14" s="1"/>
      <c r="H14" s="3"/>
    </row>
    <row r="15" spans="2:8" ht="30" customHeight="1" x14ac:dyDescent="0.3">
      <c r="B15" s="60">
        <f>B13+0.1</f>
        <v>1.2000000000000002</v>
      </c>
      <c r="C15" s="71" t="s">
        <v>290</v>
      </c>
      <c r="D15" s="60" t="s">
        <v>21</v>
      </c>
      <c r="E15" s="61">
        <v>1</v>
      </c>
      <c r="F15" s="1">
        <v>200000</v>
      </c>
      <c r="G15" s="2" t="s">
        <v>10</v>
      </c>
      <c r="H15" s="1">
        <f>F15</f>
        <v>200000</v>
      </c>
    </row>
    <row r="16" spans="2:8" x14ac:dyDescent="0.3">
      <c r="B16" s="60"/>
      <c r="D16" s="60"/>
      <c r="F16" s="1"/>
      <c r="G16" s="2"/>
      <c r="H16" s="1"/>
    </row>
    <row r="17" spans="2:8" ht="30" customHeight="1" x14ac:dyDescent="0.3">
      <c r="B17" s="60"/>
      <c r="C17" s="72" t="s">
        <v>287</v>
      </c>
      <c r="D17" s="60"/>
      <c r="F17" s="1"/>
      <c r="G17" s="2"/>
      <c r="H17" s="1"/>
    </row>
    <row r="18" spans="2:8" x14ac:dyDescent="0.3">
      <c r="B18" s="60"/>
      <c r="D18" s="60"/>
      <c r="F18" s="1"/>
      <c r="G18" s="2"/>
      <c r="H18" s="1"/>
    </row>
    <row r="19" spans="2:8" ht="30" customHeight="1" x14ac:dyDescent="0.3">
      <c r="B19" s="60">
        <f>B15+0.1</f>
        <v>1.3000000000000003</v>
      </c>
      <c r="C19" s="73" t="s">
        <v>282</v>
      </c>
      <c r="D19" s="60" t="s">
        <v>21</v>
      </c>
      <c r="E19" s="62">
        <v>1</v>
      </c>
      <c r="F19" s="1">
        <v>1000000</v>
      </c>
      <c r="G19" s="2" t="s">
        <v>10</v>
      </c>
      <c r="H19" s="1">
        <v>1500000</v>
      </c>
    </row>
    <row r="20" spans="2:8" ht="30" customHeight="1" x14ac:dyDescent="0.3">
      <c r="B20" s="60"/>
      <c r="C20" s="73"/>
      <c r="D20" s="60"/>
      <c r="E20" s="62"/>
      <c r="F20" s="1"/>
      <c r="G20" s="2"/>
      <c r="H20" s="1"/>
    </row>
    <row r="21" spans="2:8" x14ac:dyDescent="0.3">
      <c r="B21" s="62"/>
      <c r="C21" s="65" t="s">
        <v>294</v>
      </c>
      <c r="D21" s="74"/>
      <c r="E21" s="75"/>
      <c r="F21" s="32"/>
      <c r="G21" s="32"/>
      <c r="H21" s="30"/>
    </row>
    <row r="22" spans="2:8" x14ac:dyDescent="0.3">
      <c r="B22" s="62"/>
      <c r="C22" s="77"/>
      <c r="D22" s="74"/>
      <c r="E22" s="75"/>
      <c r="F22" s="32"/>
      <c r="G22" s="32"/>
      <c r="H22" s="30"/>
    </row>
    <row r="23" spans="2:8" ht="28" x14ac:dyDescent="0.3">
      <c r="B23" s="78">
        <v>1.4</v>
      </c>
      <c r="C23" s="71" t="s">
        <v>263</v>
      </c>
      <c r="D23" s="60" t="s">
        <v>21</v>
      </c>
      <c r="E23" s="61">
        <v>1</v>
      </c>
      <c r="F23" s="1">
        <v>200000</v>
      </c>
      <c r="G23" s="4" t="s">
        <v>10</v>
      </c>
      <c r="H23" s="1">
        <f>F23</f>
        <v>200000</v>
      </c>
    </row>
    <row r="24" spans="2:8" x14ac:dyDescent="0.3">
      <c r="B24" s="78"/>
      <c r="C24" s="71"/>
      <c r="D24" s="60"/>
      <c r="F24" s="1"/>
      <c r="G24" s="4"/>
      <c r="H24" s="1"/>
    </row>
    <row r="25" spans="2:8" x14ac:dyDescent="0.3">
      <c r="B25" s="60"/>
      <c r="C25" s="79"/>
      <c r="D25" s="60"/>
      <c r="E25" s="62"/>
      <c r="F25" s="1"/>
      <c r="G25" s="2"/>
      <c r="H25" s="1"/>
    </row>
    <row r="26" spans="2:8" ht="30" customHeight="1" thickBot="1" x14ac:dyDescent="0.35">
      <c r="B26" s="80" t="s">
        <v>283</v>
      </c>
      <c r="C26" s="81"/>
      <c r="D26" s="81"/>
      <c r="E26" s="81"/>
      <c r="F26" s="51"/>
      <c r="G26" s="52"/>
      <c r="H26" s="34">
        <f>SUM(H13:H25)</f>
        <v>2900000</v>
      </c>
    </row>
    <row r="27" spans="2:8" ht="14.5" thickTop="1" x14ac:dyDescent="0.3">
      <c r="B27" s="54" t="s">
        <v>0</v>
      </c>
      <c r="C27" s="55" t="s">
        <v>1</v>
      </c>
      <c r="D27" s="54" t="s">
        <v>2</v>
      </c>
      <c r="E27" s="56" t="s">
        <v>3</v>
      </c>
      <c r="F27" s="27" t="s">
        <v>4</v>
      </c>
      <c r="G27" s="27" t="s">
        <v>11</v>
      </c>
      <c r="H27" s="26" t="s">
        <v>12</v>
      </c>
    </row>
    <row r="28" spans="2:8" x14ac:dyDescent="0.3">
      <c r="B28" s="58"/>
      <c r="C28" s="59"/>
      <c r="D28" s="60"/>
      <c r="F28" s="1"/>
      <c r="G28" s="1"/>
      <c r="H28" s="3"/>
    </row>
    <row r="29" spans="2:8" x14ac:dyDescent="0.3">
      <c r="B29" s="63"/>
      <c r="C29" s="59" t="s">
        <v>279</v>
      </c>
      <c r="D29" s="60"/>
      <c r="F29" s="1"/>
      <c r="G29" s="1"/>
      <c r="H29" s="3"/>
    </row>
    <row r="30" spans="2:8" x14ac:dyDescent="0.3">
      <c r="B30" s="63"/>
      <c r="C30" s="59"/>
      <c r="D30" s="60"/>
      <c r="F30" s="1"/>
      <c r="G30" s="1"/>
      <c r="H30" s="3"/>
    </row>
    <row r="31" spans="2:8" x14ac:dyDescent="0.3">
      <c r="B31" s="63"/>
      <c r="C31" s="59" t="s">
        <v>280</v>
      </c>
      <c r="D31" s="60"/>
      <c r="F31" s="1"/>
      <c r="G31" s="1"/>
      <c r="H31" s="3"/>
    </row>
    <row r="32" spans="2:8" x14ac:dyDescent="0.3">
      <c r="B32" s="63"/>
      <c r="C32" s="59"/>
      <c r="D32" s="60"/>
      <c r="E32" s="62"/>
      <c r="F32" s="7"/>
      <c r="G32" s="6"/>
      <c r="H32" s="3"/>
    </row>
    <row r="33" spans="2:8" ht="28" x14ac:dyDescent="0.3">
      <c r="B33" s="78"/>
      <c r="C33" s="82" t="s">
        <v>18</v>
      </c>
      <c r="D33" s="60"/>
      <c r="E33" s="69"/>
      <c r="F33" s="2"/>
      <c r="G33" s="2"/>
      <c r="H33" s="2"/>
    </row>
    <row r="34" spans="2:8" x14ac:dyDescent="0.3">
      <c r="B34" s="78"/>
      <c r="D34" s="60"/>
      <c r="E34" s="83"/>
      <c r="F34" s="2"/>
      <c r="G34" s="2"/>
      <c r="H34" s="2"/>
    </row>
    <row r="35" spans="2:8" x14ac:dyDescent="0.3">
      <c r="B35" s="78"/>
      <c r="C35" s="84" t="s">
        <v>281</v>
      </c>
      <c r="D35" s="60"/>
      <c r="F35" s="1"/>
      <c r="G35" s="1"/>
      <c r="H35" s="3"/>
    </row>
    <row r="36" spans="2:8" x14ac:dyDescent="0.3">
      <c r="B36" s="78"/>
      <c r="C36" s="84"/>
      <c r="D36" s="60"/>
      <c r="F36" s="1"/>
      <c r="G36" s="1"/>
      <c r="H36" s="3"/>
    </row>
    <row r="37" spans="2:8" ht="30" customHeight="1" x14ac:dyDescent="0.3">
      <c r="B37" s="78">
        <v>1.5</v>
      </c>
      <c r="C37" s="71" t="s">
        <v>184</v>
      </c>
      <c r="D37" s="60" t="s">
        <v>13</v>
      </c>
      <c r="E37" s="61">
        <v>1</v>
      </c>
      <c r="F37" s="1" t="s">
        <v>8</v>
      </c>
      <c r="G37" s="1" t="s">
        <v>10</v>
      </c>
      <c r="H37" s="1" t="s">
        <v>8</v>
      </c>
    </row>
    <row r="38" spans="2:8" x14ac:dyDescent="0.3">
      <c r="B38" s="62"/>
      <c r="C38" s="79"/>
      <c r="D38" s="60"/>
      <c r="E38" s="62"/>
      <c r="F38" s="1"/>
      <c r="G38" s="2"/>
      <c r="H38" s="1"/>
    </row>
    <row r="39" spans="2:8" ht="30" customHeight="1" x14ac:dyDescent="0.3">
      <c r="B39" s="78">
        <f t="shared" ref="B39:B41" si="0">B37+0.1</f>
        <v>1.6</v>
      </c>
      <c r="C39" s="71" t="s">
        <v>185</v>
      </c>
      <c r="D39" s="60" t="s">
        <v>13</v>
      </c>
      <c r="E39" s="61">
        <v>1</v>
      </c>
      <c r="F39" s="1" t="s">
        <v>8</v>
      </c>
      <c r="G39" s="1" t="s">
        <v>10</v>
      </c>
      <c r="H39" s="1" t="s">
        <v>8</v>
      </c>
    </row>
    <row r="40" spans="2:8" x14ac:dyDescent="0.3">
      <c r="B40" s="62"/>
      <c r="C40" s="79"/>
      <c r="D40" s="60"/>
      <c r="E40" s="62"/>
      <c r="F40" s="1"/>
      <c r="G40" s="2"/>
      <c r="H40" s="1"/>
    </row>
    <row r="41" spans="2:8" ht="30" customHeight="1" x14ac:dyDescent="0.3">
      <c r="B41" s="78">
        <f t="shared" si="0"/>
        <v>1.7000000000000002</v>
      </c>
      <c r="C41" s="71" t="s">
        <v>22</v>
      </c>
      <c r="D41" s="60" t="s">
        <v>0</v>
      </c>
      <c r="E41" s="61">
        <v>1</v>
      </c>
      <c r="F41" s="1" t="s">
        <v>8</v>
      </c>
      <c r="G41" s="1" t="s">
        <v>10</v>
      </c>
      <c r="H41" s="1" t="s">
        <v>8</v>
      </c>
    </row>
    <row r="42" spans="2:8" x14ac:dyDescent="0.3">
      <c r="B42" s="62"/>
      <c r="C42" s="79"/>
      <c r="D42" s="60"/>
      <c r="E42" s="62"/>
      <c r="F42" s="1"/>
      <c r="G42" s="2"/>
      <c r="H42" s="1"/>
    </row>
    <row r="43" spans="2:8" x14ac:dyDescent="0.3">
      <c r="B43" s="60"/>
      <c r="C43" s="79"/>
      <c r="D43" s="60"/>
      <c r="E43" s="62"/>
      <c r="F43" s="1"/>
      <c r="G43" s="2"/>
      <c r="H43" s="1"/>
    </row>
    <row r="44" spans="2:8" ht="30" customHeight="1" thickBot="1" x14ac:dyDescent="0.35">
      <c r="B44" s="80" t="s">
        <v>284</v>
      </c>
      <c r="C44" s="81"/>
      <c r="D44" s="81"/>
      <c r="E44" s="81"/>
      <c r="F44" s="51"/>
      <c r="G44" s="52"/>
      <c r="H44" s="35" t="s">
        <v>8</v>
      </c>
    </row>
    <row r="45" spans="2:8" ht="14.5" thickTop="1" x14ac:dyDescent="0.3">
      <c r="B45" s="85" t="s">
        <v>0</v>
      </c>
      <c r="C45" s="86" t="s">
        <v>1</v>
      </c>
      <c r="D45" s="87" t="s">
        <v>2</v>
      </c>
      <c r="E45" s="88" t="s">
        <v>3</v>
      </c>
      <c r="F45" s="36" t="s">
        <v>4</v>
      </c>
      <c r="G45" s="36" t="s">
        <v>11</v>
      </c>
      <c r="H45" s="37" t="s">
        <v>12</v>
      </c>
    </row>
    <row r="46" spans="2:8" x14ac:dyDescent="0.3">
      <c r="B46" s="74"/>
      <c r="C46" s="84"/>
      <c r="D46" s="74"/>
      <c r="E46" s="75"/>
      <c r="F46" s="32"/>
      <c r="G46" s="32"/>
      <c r="H46" s="30"/>
    </row>
    <row r="47" spans="2:8" x14ac:dyDescent="0.3">
      <c r="B47" s="63">
        <v>2</v>
      </c>
      <c r="C47" s="59" t="s">
        <v>23</v>
      </c>
      <c r="D47" s="60"/>
      <c r="F47" s="1"/>
      <c r="G47" s="1"/>
      <c r="H47" s="3"/>
    </row>
    <row r="48" spans="2:8" x14ac:dyDescent="0.3">
      <c r="B48" s="63"/>
      <c r="C48" s="59"/>
      <c r="D48" s="60"/>
      <c r="E48" s="62"/>
      <c r="F48" s="7"/>
      <c r="G48" s="6"/>
      <c r="H48" s="3"/>
    </row>
    <row r="49" spans="1:8" ht="56" x14ac:dyDescent="0.3">
      <c r="B49" s="74"/>
      <c r="C49" s="89" t="s">
        <v>325</v>
      </c>
      <c r="D49" s="74"/>
      <c r="E49" s="75"/>
      <c r="F49" s="130"/>
      <c r="G49" s="131"/>
      <c r="H49" s="40"/>
    </row>
    <row r="50" spans="1:8" x14ac:dyDescent="0.3">
      <c r="B50" s="78"/>
      <c r="D50" s="60"/>
      <c r="F50" s="3"/>
      <c r="G50" s="3"/>
      <c r="H50" s="3"/>
    </row>
    <row r="51" spans="1:8" ht="30" customHeight="1" x14ac:dyDescent="0.3">
      <c r="B51" s="78"/>
      <c r="C51" s="59" t="s">
        <v>322</v>
      </c>
      <c r="D51" s="60"/>
      <c r="F51" s="3"/>
      <c r="G51" s="3"/>
      <c r="H51" s="3"/>
    </row>
    <row r="52" spans="1:8" x14ac:dyDescent="0.3">
      <c r="B52" s="78"/>
      <c r="D52" s="60"/>
      <c r="F52" s="3"/>
      <c r="G52" s="3"/>
      <c r="H52" s="3"/>
    </row>
    <row r="53" spans="1:8" ht="30" customHeight="1" x14ac:dyDescent="0.3">
      <c r="B53" s="78">
        <v>2.1</v>
      </c>
      <c r="C53" s="71" t="s">
        <v>24</v>
      </c>
      <c r="D53" s="60" t="s">
        <v>7</v>
      </c>
      <c r="E53" s="61">
        <v>1</v>
      </c>
      <c r="F53" s="1" t="s">
        <v>8</v>
      </c>
      <c r="G53" s="1" t="s">
        <v>8</v>
      </c>
      <c r="H53" s="1" t="s">
        <v>8</v>
      </c>
    </row>
    <row r="54" spans="1:8" x14ac:dyDescent="0.3">
      <c r="B54" s="78"/>
      <c r="C54" s="90"/>
      <c r="D54" s="60"/>
      <c r="F54" s="3"/>
      <c r="G54" s="3"/>
      <c r="H54" s="3"/>
    </row>
    <row r="55" spans="1:8" s="41" customFormat="1" ht="30" customHeight="1" x14ac:dyDescent="0.3">
      <c r="A55" s="91"/>
      <c r="B55" s="78">
        <v>2.2000000000000002</v>
      </c>
      <c r="C55" s="71" t="s">
        <v>266</v>
      </c>
      <c r="D55" s="60" t="s">
        <v>7</v>
      </c>
      <c r="E55" s="61">
        <v>1</v>
      </c>
      <c r="F55" s="4" t="s">
        <v>8</v>
      </c>
      <c r="G55" s="4" t="s">
        <v>8</v>
      </c>
      <c r="H55" s="4" t="s">
        <v>8</v>
      </c>
    </row>
    <row r="56" spans="1:8" x14ac:dyDescent="0.3">
      <c r="B56" s="78"/>
      <c r="C56" s="90"/>
      <c r="D56" s="60"/>
      <c r="F56" s="3"/>
      <c r="G56" s="3"/>
      <c r="H56" s="3"/>
    </row>
    <row r="57" spans="1:8" ht="30" customHeight="1" x14ac:dyDescent="0.3">
      <c r="B57" s="78">
        <f>B55+0.1</f>
        <v>2.3000000000000003</v>
      </c>
      <c r="C57" s="71" t="s">
        <v>25</v>
      </c>
      <c r="D57" s="60" t="s">
        <v>7</v>
      </c>
      <c r="E57" s="61">
        <v>1</v>
      </c>
      <c r="F57" s="4" t="s">
        <v>8</v>
      </c>
      <c r="G57" s="4" t="s">
        <v>8</v>
      </c>
      <c r="H57" s="4" t="s">
        <v>8</v>
      </c>
    </row>
    <row r="58" spans="1:8" x14ac:dyDescent="0.3">
      <c r="B58" s="78"/>
      <c r="C58" s="71" t="s">
        <v>267</v>
      </c>
      <c r="D58" s="60"/>
      <c r="F58" s="3"/>
      <c r="G58" s="3"/>
      <c r="H58" s="3"/>
    </row>
    <row r="59" spans="1:8" ht="30" customHeight="1" x14ac:dyDescent="0.3">
      <c r="B59" s="78">
        <f>B57+0.1</f>
        <v>2.4000000000000004</v>
      </c>
      <c r="C59" s="71" t="s">
        <v>26</v>
      </c>
      <c r="D59" s="60" t="s">
        <v>7</v>
      </c>
      <c r="E59" s="61">
        <v>1</v>
      </c>
      <c r="F59" s="1" t="s">
        <v>8</v>
      </c>
      <c r="G59" s="1" t="s">
        <v>8</v>
      </c>
      <c r="H59" s="1" t="s">
        <v>8</v>
      </c>
    </row>
    <row r="60" spans="1:8" x14ac:dyDescent="0.3">
      <c r="B60" s="78"/>
      <c r="C60" s="90"/>
      <c r="D60" s="60"/>
      <c r="F60" s="3"/>
      <c r="G60" s="3"/>
      <c r="H60" s="3"/>
    </row>
    <row r="61" spans="1:8" ht="30" customHeight="1" x14ac:dyDescent="0.3">
      <c r="B61" s="78">
        <f>B59+0.1</f>
        <v>2.5000000000000004</v>
      </c>
      <c r="C61" s="71" t="s">
        <v>27</v>
      </c>
      <c r="D61" s="60" t="s">
        <v>7</v>
      </c>
      <c r="E61" s="61">
        <v>1</v>
      </c>
      <c r="F61" s="1" t="s">
        <v>8</v>
      </c>
      <c r="G61" s="1" t="s">
        <v>8</v>
      </c>
      <c r="H61" s="1" t="s">
        <v>8</v>
      </c>
    </row>
    <row r="62" spans="1:8" x14ac:dyDescent="0.3">
      <c r="B62" s="78"/>
      <c r="C62" s="71"/>
      <c r="D62" s="60"/>
      <c r="F62" s="3"/>
      <c r="G62" s="3"/>
      <c r="H62" s="3"/>
    </row>
    <row r="63" spans="1:8" ht="30" customHeight="1" x14ac:dyDescent="0.3">
      <c r="B63" s="78">
        <f t="shared" ref="B63:B69" si="1">B61+0.1</f>
        <v>2.6000000000000005</v>
      </c>
      <c r="C63" s="71" t="s">
        <v>28</v>
      </c>
      <c r="D63" s="60" t="s">
        <v>7</v>
      </c>
      <c r="E63" s="61">
        <v>1</v>
      </c>
      <c r="F63" s="1" t="s">
        <v>8</v>
      </c>
      <c r="G63" s="1" t="s">
        <v>8</v>
      </c>
      <c r="H63" s="1" t="s">
        <v>8</v>
      </c>
    </row>
    <row r="64" spans="1:8" x14ac:dyDescent="0.3">
      <c r="B64" s="78"/>
      <c r="C64" s="71"/>
      <c r="D64" s="60"/>
      <c r="F64" s="3"/>
      <c r="G64" s="3"/>
      <c r="H64" s="3"/>
    </row>
    <row r="65" spans="2:8" ht="30" customHeight="1" x14ac:dyDescent="0.3">
      <c r="B65" s="78">
        <f t="shared" si="1"/>
        <v>2.7000000000000006</v>
      </c>
      <c r="C65" s="71" t="s">
        <v>29</v>
      </c>
      <c r="D65" s="60" t="s">
        <v>7</v>
      </c>
      <c r="E65" s="61">
        <v>1</v>
      </c>
      <c r="F65" s="1" t="s">
        <v>8</v>
      </c>
      <c r="G65" s="1" t="s">
        <v>8</v>
      </c>
      <c r="H65" s="1" t="s">
        <v>8</v>
      </c>
    </row>
    <row r="66" spans="2:8" x14ac:dyDescent="0.3">
      <c r="B66" s="78"/>
      <c r="C66" s="71"/>
      <c r="D66" s="60"/>
      <c r="F66" s="3"/>
      <c r="G66" s="3"/>
      <c r="H66" s="3"/>
    </row>
    <row r="67" spans="2:8" ht="30" customHeight="1" x14ac:dyDescent="0.3">
      <c r="B67" s="78">
        <f>B65+0.1</f>
        <v>2.8000000000000007</v>
      </c>
      <c r="C67" s="71" t="s">
        <v>30</v>
      </c>
      <c r="D67" s="60" t="s">
        <v>7</v>
      </c>
      <c r="E67" s="61">
        <v>1</v>
      </c>
      <c r="F67" s="1" t="s">
        <v>8</v>
      </c>
      <c r="G67" s="1" t="s">
        <v>8</v>
      </c>
      <c r="H67" s="1" t="s">
        <v>8</v>
      </c>
    </row>
    <row r="68" spans="2:8" x14ac:dyDescent="0.3">
      <c r="B68" s="78"/>
      <c r="C68" s="71"/>
      <c r="D68" s="60"/>
      <c r="F68" s="3"/>
      <c r="G68" s="3"/>
      <c r="H68" s="3"/>
    </row>
    <row r="69" spans="2:8" ht="30" customHeight="1" x14ac:dyDescent="0.3">
      <c r="B69" s="78">
        <f t="shared" si="1"/>
        <v>2.9000000000000008</v>
      </c>
      <c r="C69" s="71" t="s">
        <v>31</v>
      </c>
      <c r="D69" s="60" t="s">
        <v>7</v>
      </c>
      <c r="E69" s="61">
        <v>1</v>
      </c>
      <c r="F69" s="1" t="s">
        <v>8</v>
      </c>
      <c r="G69" s="1" t="s">
        <v>8</v>
      </c>
      <c r="H69" s="1" t="s">
        <v>8</v>
      </c>
    </row>
    <row r="70" spans="2:8" x14ac:dyDescent="0.3">
      <c r="B70" s="78"/>
      <c r="C70" s="71"/>
      <c r="D70" s="60"/>
      <c r="F70" s="3"/>
      <c r="G70" s="3"/>
      <c r="H70" s="3"/>
    </row>
    <row r="71" spans="2:8" ht="30" customHeight="1" x14ac:dyDescent="0.3">
      <c r="B71" s="62">
        <v>2.1</v>
      </c>
      <c r="C71" s="71" t="s">
        <v>32</v>
      </c>
      <c r="D71" s="60" t="s">
        <v>7</v>
      </c>
      <c r="E71" s="61">
        <v>1</v>
      </c>
      <c r="F71" s="1" t="s">
        <v>8</v>
      </c>
      <c r="G71" s="1" t="s">
        <v>8</v>
      </c>
      <c r="H71" s="1" t="s">
        <v>8</v>
      </c>
    </row>
    <row r="72" spans="2:8" x14ac:dyDescent="0.3">
      <c r="B72" s="78"/>
      <c r="C72" s="71"/>
      <c r="D72" s="60"/>
      <c r="F72" s="3"/>
      <c r="G72" s="3"/>
      <c r="H72" s="3"/>
    </row>
    <row r="73" spans="2:8" ht="30" customHeight="1" x14ac:dyDescent="0.3">
      <c r="B73" s="62">
        <f>B71+0.01</f>
        <v>2.11</v>
      </c>
      <c r="C73" s="71" t="s">
        <v>33</v>
      </c>
      <c r="D73" s="60" t="s">
        <v>7</v>
      </c>
      <c r="E73" s="61">
        <v>1</v>
      </c>
      <c r="F73" s="1" t="s">
        <v>8</v>
      </c>
      <c r="G73" s="1" t="s">
        <v>8</v>
      </c>
      <c r="H73" s="1" t="s">
        <v>8</v>
      </c>
    </row>
    <row r="74" spans="2:8" x14ac:dyDescent="0.3">
      <c r="B74" s="78"/>
      <c r="C74" s="71"/>
      <c r="D74" s="60"/>
      <c r="F74" s="3"/>
      <c r="G74" s="3"/>
      <c r="H74" s="3"/>
    </row>
    <row r="75" spans="2:8" ht="30" customHeight="1" x14ac:dyDescent="0.3">
      <c r="B75" s="62">
        <f>B73+0.01</f>
        <v>2.1199999999999997</v>
      </c>
      <c r="C75" s="71" t="s">
        <v>34</v>
      </c>
      <c r="D75" s="60" t="s">
        <v>0</v>
      </c>
      <c r="E75" s="61">
        <v>1</v>
      </c>
      <c r="F75" s="1" t="s">
        <v>8</v>
      </c>
      <c r="G75" s="1" t="s">
        <v>8</v>
      </c>
      <c r="H75" s="1" t="s">
        <v>8</v>
      </c>
    </row>
    <row r="76" spans="2:8" x14ac:dyDescent="0.3">
      <c r="B76" s="62"/>
      <c r="C76" s="71"/>
      <c r="D76" s="60"/>
      <c r="F76" s="3"/>
      <c r="G76" s="3"/>
      <c r="H76" s="3"/>
    </row>
    <row r="77" spans="2:8" ht="30" customHeight="1" x14ac:dyDescent="0.3">
      <c r="B77" s="62">
        <f t="shared" ref="B77:B79" si="2">B75+0.01</f>
        <v>2.1299999999999994</v>
      </c>
      <c r="C77" s="71" t="s">
        <v>35</v>
      </c>
      <c r="D77" s="60" t="s">
        <v>7</v>
      </c>
      <c r="E77" s="61">
        <v>1</v>
      </c>
      <c r="F77" s="1" t="s">
        <v>8</v>
      </c>
      <c r="G77" s="1" t="s">
        <v>8</v>
      </c>
      <c r="H77" s="1" t="s">
        <v>8</v>
      </c>
    </row>
    <row r="78" spans="2:8" x14ac:dyDescent="0.3">
      <c r="B78" s="62"/>
      <c r="C78" s="71"/>
      <c r="D78" s="60"/>
      <c r="F78" s="3"/>
      <c r="G78" s="3"/>
      <c r="H78" s="3"/>
    </row>
    <row r="79" spans="2:8" ht="30" customHeight="1" x14ac:dyDescent="0.3">
      <c r="B79" s="62">
        <f t="shared" si="2"/>
        <v>2.1399999999999992</v>
      </c>
      <c r="C79" s="71" t="s">
        <v>36</v>
      </c>
      <c r="D79" s="60" t="s">
        <v>7</v>
      </c>
      <c r="E79" s="61">
        <v>1</v>
      </c>
      <c r="F79" s="1" t="s">
        <v>8</v>
      </c>
      <c r="G79" s="1" t="s">
        <v>8</v>
      </c>
      <c r="H79" s="1" t="s">
        <v>8</v>
      </c>
    </row>
    <row r="80" spans="2:8" x14ac:dyDescent="0.3">
      <c r="B80" s="62"/>
      <c r="D80" s="60"/>
      <c r="F80" s="3"/>
      <c r="G80" s="3"/>
      <c r="H80" s="3"/>
    </row>
    <row r="81" spans="2:8" ht="28" x14ac:dyDescent="0.3">
      <c r="B81" s="62"/>
      <c r="C81" s="92" t="s">
        <v>323</v>
      </c>
      <c r="D81" s="60"/>
      <c r="F81" s="3"/>
      <c r="G81" s="3"/>
      <c r="H81" s="3"/>
    </row>
    <row r="82" spans="2:8" x14ac:dyDescent="0.3">
      <c r="B82" s="62"/>
      <c r="C82" s="93"/>
      <c r="D82" s="60"/>
      <c r="F82" s="1"/>
      <c r="G82" s="1"/>
      <c r="H82" s="1"/>
    </row>
    <row r="83" spans="2:8" ht="30" customHeight="1" x14ac:dyDescent="0.3">
      <c r="B83" s="62">
        <f>B79+0.01</f>
        <v>2.149999999999999</v>
      </c>
      <c r="C83" s="71" t="s">
        <v>24</v>
      </c>
      <c r="D83" s="60" t="s">
        <v>6</v>
      </c>
      <c r="E83" s="61">
        <v>1</v>
      </c>
      <c r="F83" s="1" t="s">
        <v>8</v>
      </c>
      <c r="G83" s="1" t="s">
        <v>8</v>
      </c>
      <c r="H83" s="1" t="s">
        <v>8</v>
      </c>
    </row>
    <row r="84" spans="2:8" x14ac:dyDescent="0.3">
      <c r="B84" s="62"/>
      <c r="C84" s="94"/>
      <c r="D84" s="60"/>
      <c r="F84" s="3"/>
      <c r="G84" s="3"/>
      <c r="H84" s="3"/>
    </row>
    <row r="85" spans="2:8" ht="30" customHeight="1" x14ac:dyDescent="0.3">
      <c r="B85" s="62">
        <f t="shared" ref="B85:B109" si="3">B83+0.01</f>
        <v>2.1599999999999988</v>
      </c>
      <c r="C85" s="71" t="s">
        <v>25</v>
      </c>
      <c r="D85" s="60" t="s">
        <v>6</v>
      </c>
      <c r="E85" s="61">
        <v>1</v>
      </c>
      <c r="F85" s="1" t="s">
        <v>8</v>
      </c>
      <c r="G85" s="1" t="s">
        <v>8</v>
      </c>
      <c r="H85" s="1" t="s">
        <v>8</v>
      </c>
    </row>
    <row r="86" spans="2:8" x14ac:dyDescent="0.3">
      <c r="B86" s="62"/>
      <c r="C86" s="71"/>
      <c r="D86" s="60"/>
      <c r="F86" s="3"/>
      <c r="G86" s="3"/>
      <c r="H86" s="3"/>
    </row>
    <row r="87" spans="2:8" ht="30" customHeight="1" x14ac:dyDescent="0.3">
      <c r="B87" s="62">
        <f t="shared" si="3"/>
        <v>2.1699999999999986</v>
      </c>
      <c r="C87" s="71" t="s">
        <v>26</v>
      </c>
      <c r="D87" s="60" t="s">
        <v>6</v>
      </c>
      <c r="E87" s="61">
        <v>1</v>
      </c>
      <c r="F87" s="1" t="s">
        <v>8</v>
      </c>
      <c r="G87" s="1" t="s">
        <v>8</v>
      </c>
      <c r="H87" s="1" t="s">
        <v>8</v>
      </c>
    </row>
    <row r="88" spans="2:8" x14ac:dyDescent="0.3">
      <c r="B88" s="62"/>
      <c r="C88" s="71"/>
      <c r="D88" s="60"/>
      <c r="F88" s="3"/>
      <c r="G88" s="3"/>
      <c r="H88" s="3"/>
    </row>
    <row r="89" spans="2:8" ht="30" customHeight="1" x14ac:dyDescent="0.3">
      <c r="B89" s="62">
        <f t="shared" si="3"/>
        <v>2.1799999999999984</v>
      </c>
      <c r="C89" s="71" t="s">
        <v>27</v>
      </c>
      <c r="D89" s="60" t="s">
        <v>6</v>
      </c>
      <c r="E89" s="61">
        <v>1</v>
      </c>
      <c r="F89" s="1" t="s">
        <v>8</v>
      </c>
      <c r="G89" s="1" t="s">
        <v>8</v>
      </c>
      <c r="H89" s="1" t="s">
        <v>8</v>
      </c>
    </row>
    <row r="90" spans="2:8" x14ac:dyDescent="0.3">
      <c r="B90" s="62"/>
      <c r="C90" s="71"/>
      <c r="D90" s="60"/>
      <c r="F90" s="3"/>
      <c r="G90" s="3"/>
      <c r="H90" s="3"/>
    </row>
    <row r="91" spans="2:8" ht="30" customHeight="1" x14ac:dyDescent="0.3">
      <c r="B91" s="62">
        <f t="shared" si="3"/>
        <v>2.1899999999999982</v>
      </c>
      <c r="C91" s="71" t="s">
        <v>28</v>
      </c>
      <c r="D91" s="60" t="s">
        <v>6</v>
      </c>
      <c r="E91" s="61">
        <v>1</v>
      </c>
      <c r="F91" s="1" t="s">
        <v>8</v>
      </c>
      <c r="G91" s="1" t="s">
        <v>8</v>
      </c>
      <c r="H91" s="1" t="s">
        <v>8</v>
      </c>
    </row>
    <row r="92" spans="2:8" x14ac:dyDescent="0.3">
      <c r="B92" s="62"/>
      <c r="C92" s="71"/>
      <c r="D92" s="60"/>
      <c r="F92" s="1"/>
      <c r="G92" s="1"/>
      <c r="H92" s="1"/>
    </row>
    <row r="93" spans="2:8" ht="30" customHeight="1" x14ac:dyDescent="0.3">
      <c r="B93" s="62">
        <f t="shared" si="3"/>
        <v>2.199999999999998</v>
      </c>
      <c r="C93" s="71" t="s">
        <v>29</v>
      </c>
      <c r="D93" s="60" t="s">
        <v>6</v>
      </c>
      <c r="E93" s="61">
        <v>1</v>
      </c>
      <c r="F93" s="1" t="s">
        <v>8</v>
      </c>
      <c r="G93" s="1" t="s">
        <v>8</v>
      </c>
      <c r="H93" s="1" t="s">
        <v>8</v>
      </c>
    </row>
    <row r="94" spans="2:8" x14ac:dyDescent="0.3">
      <c r="B94" s="62"/>
      <c r="C94" s="94"/>
      <c r="D94" s="60"/>
      <c r="F94" s="3"/>
      <c r="G94" s="3"/>
      <c r="H94" s="3"/>
    </row>
    <row r="95" spans="2:8" ht="30" customHeight="1" x14ac:dyDescent="0.3">
      <c r="B95" s="62">
        <f t="shared" si="3"/>
        <v>2.2099999999999977</v>
      </c>
      <c r="C95" s="71" t="s">
        <v>30</v>
      </c>
      <c r="D95" s="60" t="s">
        <v>6</v>
      </c>
      <c r="E95" s="61">
        <v>1</v>
      </c>
      <c r="F95" s="1" t="s">
        <v>8</v>
      </c>
      <c r="G95" s="1" t="s">
        <v>8</v>
      </c>
      <c r="H95" s="1" t="s">
        <v>8</v>
      </c>
    </row>
    <row r="96" spans="2:8" x14ac:dyDescent="0.3">
      <c r="B96" s="62"/>
      <c r="C96" s="84"/>
      <c r="D96" s="60"/>
      <c r="F96" s="3"/>
      <c r="G96" s="3"/>
      <c r="H96" s="3"/>
    </row>
    <row r="97" spans="2:8" ht="30" customHeight="1" x14ac:dyDescent="0.3">
      <c r="B97" s="62">
        <f t="shared" si="3"/>
        <v>2.2199999999999975</v>
      </c>
      <c r="C97" s="71" t="s">
        <v>31</v>
      </c>
      <c r="D97" s="60" t="s">
        <v>6</v>
      </c>
      <c r="E97" s="61">
        <v>1</v>
      </c>
      <c r="F97" s="1" t="s">
        <v>8</v>
      </c>
      <c r="G97" s="1" t="s">
        <v>8</v>
      </c>
      <c r="H97" s="1" t="s">
        <v>8</v>
      </c>
    </row>
    <row r="98" spans="2:8" x14ac:dyDescent="0.3">
      <c r="B98" s="62"/>
      <c r="C98" s="71"/>
      <c r="D98" s="60"/>
      <c r="F98" s="1"/>
      <c r="G98" s="1"/>
      <c r="H98" s="1"/>
    </row>
    <row r="99" spans="2:8" ht="30" customHeight="1" x14ac:dyDescent="0.3">
      <c r="B99" s="62">
        <f t="shared" si="3"/>
        <v>2.2299999999999973</v>
      </c>
      <c r="C99" s="71" t="s">
        <v>32</v>
      </c>
      <c r="D99" s="60" t="s">
        <v>6</v>
      </c>
      <c r="E99" s="61">
        <v>1</v>
      </c>
      <c r="F99" s="1" t="s">
        <v>8</v>
      </c>
      <c r="G99" s="1" t="s">
        <v>8</v>
      </c>
      <c r="H99" s="1" t="s">
        <v>8</v>
      </c>
    </row>
    <row r="100" spans="2:8" x14ac:dyDescent="0.3">
      <c r="B100" s="62"/>
      <c r="D100" s="60"/>
      <c r="F100" s="1"/>
      <c r="G100" s="1"/>
      <c r="H100" s="1"/>
    </row>
    <row r="101" spans="2:8" ht="30" customHeight="1" x14ac:dyDescent="0.3">
      <c r="B101" s="62">
        <f t="shared" si="3"/>
        <v>2.2399999999999971</v>
      </c>
      <c r="C101" s="71" t="s">
        <v>40</v>
      </c>
      <c r="D101" s="60" t="s">
        <v>6</v>
      </c>
      <c r="E101" s="61">
        <v>1</v>
      </c>
      <c r="F101" s="1" t="s">
        <v>8</v>
      </c>
      <c r="G101" s="1" t="s">
        <v>8</v>
      </c>
      <c r="H101" s="1" t="s">
        <v>8</v>
      </c>
    </row>
    <row r="102" spans="2:8" x14ac:dyDescent="0.3">
      <c r="B102" s="62"/>
      <c r="C102" s="84"/>
      <c r="D102" s="60"/>
      <c r="F102" s="3"/>
      <c r="G102" s="3"/>
      <c r="H102" s="3"/>
    </row>
    <row r="103" spans="2:8" ht="30" customHeight="1" x14ac:dyDescent="0.3">
      <c r="B103" s="62">
        <f t="shared" si="3"/>
        <v>2.2499999999999969</v>
      </c>
      <c r="C103" s="71" t="s">
        <v>33</v>
      </c>
      <c r="D103" s="60" t="s">
        <v>6</v>
      </c>
      <c r="E103" s="61">
        <v>1</v>
      </c>
      <c r="F103" s="1" t="s">
        <v>8</v>
      </c>
      <c r="G103" s="1" t="s">
        <v>8</v>
      </c>
      <c r="H103" s="1" t="s">
        <v>8</v>
      </c>
    </row>
    <row r="104" spans="2:8" x14ac:dyDescent="0.3">
      <c r="B104" s="62"/>
      <c r="C104" s="71"/>
      <c r="D104" s="60"/>
      <c r="F104" s="1"/>
      <c r="G104" s="1"/>
      <c r="H104" s="1"/>
    </row>
    <row r="105" spans="2:8" ht="30" customHeight="1" x14ac:dyDescent="0.3">
      <c r="B105" s="62">
        <f t="shared" si="3"/>
        <v>2.2599999999999967</v>
      </c>
      <c r="C105" s="71" t="s">
        <v>35</v>
      </c>
      <c r="D105" s="60" t="s">
        <v>6</v>
      </c>
      <c r="E105" s="61">
        <v>1</v>
      </c>
      <c r="F105" s="1" t="s">
        <v>8</v>
      </c>
      <c r="G105" s="1" t="s">
        <v>8</v>
      </c>
      <c r="H105" s="1" t="s">
        <v>8</v>
      </c>
    </row>
    <row r="106" spans="2:8" x14ac:dyDescent="0.3">
      <c r="B106" s="62"/>
      <c r="C106" s="71"/>
      <c r="D106" s="60"/>
      <c r="F106" s="1"/>
      <c r="G106" s="1"/>
      <c r="H106" s="1"/>
    </row>
    <row r="107" spans="2:8" ht="30" customHeight="1" x14ac:dyDescent="0.3">
      <c r="B107" s="62">
        <f t="shared" si="3"/>
        <v>2.2699999999999965</v>
      </c>
      <c r="C107" s="71" t="s">
        <v>36</v>
      </c>
      <c r="D107" s="60" t="s">
        <v>6</v>
      </c>
      <c r="E107" s="61">
        <v>1</v>
      </c>
      <c r="F107" s="1" t="s">
        <v>8</v>
      </c>
      <c r="G107" s="1" t="s">
        <v>8</v>
      </c>
      <c r="H107" s="1" t="s">
        <v>8</v>
      </c>
    </row>
    <row r="108" spans="2:8" x14ac:dyDescent="0.3">
      <c r="B108" s="62"/>
      <c r="C108" s="95"/>
      <c r="D108" s="60"/>
      <c r="E108" s="62"/>
      <c r="F108" s="3"/>
      <c r="G108" s="3"/>
      <c r="H108" s="3"/>
    </row>
    <row r="109" spans="2:8" ht="30" customHeight="1" x14ac:dyDescent="0.3">
      <c r="B109" s="62">
        <f t="shared" si="3"/>
        <v>2.2799999999999963</v>
      </c>
      <c r="C109" s="96" t="s">
        <v>41</v>
      </c>
      <c r="D109" s="60" t="s">
        <v>6</v>
      </c>
      <c r="E109" s="61">
        <v>1</v>
      </c>
      <c r="F109" s="1" t="s">
        <v>8</v>
      </c>
      <c r="G109" s="1" t="s">
        <v>8</v>
      </c>
      <c r="H109" s="1" t="s">
        <v>8</v>
      </c>
    </row>
    <row r="110" spans="2:8" x14ac:dyDescent="0.3">
      <c r="B110" s="64"/>
      <c r="D110" s="60"/>
      <c r="F110" s="3"/>
      <c r="G110" s="3"/>
      <c r="H110" s="3"/>
    </row>
    <row r="111" spans="2:8" x14ac:dyDescent="0.3">
      <c r="B111" s="62"/>
      <c r="C111" s="92" t="s">
        <v>295</v>
      </c>
      <c r="D111" s="60"/>
      <c r="E111" s="62"/>
      <c r="F111" s="1"/>
      <c r="G111" s="1"/>
      <c r="H111" s="1"/>
    </row>
    <row r="112" spans="2:8" x14ac:dyDescent="0.3">
      <c r="B112" s="64"/>
      <c r="D112" s="60"/>
      <c r="F112" s="3"/>
      <c r="G112" s="3"/>
      <c r="H112" s="3"/>
    </row>
    <row r="113" spans="2:8" ht="30" customHeight="1" x14ac:dyDescent="0.3">
      <c r="B113" s="62">
        <f>B109+0.01</f>
        <v>2.289999999999996</v>
      </c>
      <c r="C113" s="96" t="s">
        <v>27</v>
      </c>
      <c r="D113" s="60" t="s">
        <v>6</v>
      </c>
      <c r="E113" s="61">
        <v>1</v>
      </c>
      <c r="F113" s="1" t="s">
        <v>8</v>
      </c>
      <c r="G113" s="1" t="s">
        <v>8</v>
      </c>
      <c r="H113" s="1" t="s">
        <v>8</v>
      </c>
    </row>
    <row r="114" spans="2:8" x14ac:dyDescent="0.3">
      <c r="B114" s="62"/>
      <c r="C114" s="71"/>
      <c r="D114" s="60"/>
      <c r="F114" s="3"/>
      <c r="G114" s="3"/>
      <c r="H114" s="3"/>
    </row>
    <row r="115" spans="2:8" ht="30" customHeight="1" x14ac:dyDescent="0.3">
      <c r="B115" s="62">
        <f>B113+0.01</f>
        <v>2.2999999999999958</v>
      </c>
      <c r="C115" s="96" t="s">
        <v>28</v>
      </c>
      <c r="D115" s="60" t="s">
        <v>6</v>
      </c>
      <c r="E115" s="61">
        <v>1</v>
      </c>
      <c r="F115" s="1" t="s">
        <v>8</v>
      </c>
      <c r="G115" s="1" t="s">
        <v>8</v>
      </c>
      <c r="H115" s="1" t="s">
        <v>8</v>
      </c>
    </row>
    <row r="116" spans="2:8" ht="12.75" customHeight="1" x14ac:dyDescent="0.3">
      <c r="B116" s="62"/>
      <c r="C116" s="96"/>
      <c r="D116" s="60"/>
      <c r="F116" s="3"/>
      <c r="G116" s="3"/>
      <c r="H116" s="3"/>
    </row>
    <row r="117" spans="2:8" ht="30" customHeight="1" x14ac:dyDescent="0.3">
      <c r="B117" s="62">
        <f t="shared" ref="B117:B199" si="4">B115+0.01</f>
        <v>2.3099999999999956</v>
      </c>
      <c r="C117" s="96" t="s">
        <v>29</v>
      </c>
      <c r="D117" s="60" t="s">
        <v>6</v>
      </c>
      <c r="E117" s="61">
        <v>1</v>
      </c>
      <c r="F117" s="1" t="s">
        <v>8</v>
      </c>
      <c r="G117" s="1" t="s">
        <v>8</v>
      </c>
      <c r="H117" s="1" t="s">
        <v>8</v>
      </c>
    </row>
    <row r="118" spans="2:8" ht="12.75" customHeight="1" x14ac:dyDescent="0.3">
      <c r="B118" s="62"/>
      <c r="C118" s="71"/>
      <c r="D118" s="60"/>
      <c r="F118" s="3"/>
      <c r="G118" s="3"/>
      <c r="H118" s="3"/>
    </row>
    <row r="119" spans="2:8" ht="30" customHeight="1" x14ac:dyDescent="0.3">
      <c r="B119" s="62">
        <f t="shared" si="4"/>
        <v>2.3199999999999954</v>
      </c>
      <c r="C119" s="71" t="s">
        <v>30</v>
      </c>
      <c r="D119" s="60" t="s">
        <v>6</v>
      </c>
      <c r="E119" s="61">
        <v>1</v>
      </c>
      <c r="F119" s="1" t="s">
        <v>8</v>
      </c>
      <c r="G119" s="1" t="s">
        <v>8</v>
      </c>
      <c r="H119" s="1" t="s">
        <v>8</v>
      </c>
    </row>
    <row r="120" spans="2:8" ht="14.5" x14ac:dyDescent="0.3">
      <c r="B120" s="62"/>
      <c r="C120" s="97"/>
      <c r="D120" s="60"/>
      <c r="F120" s="3"/>
      <c r="G120" s="3"/>
      <c r="H120" s="3"/>
    </row>
    <row r="121" spans="2:8" ht="30" customHeight="1" x14ac:dyDescent="0.3">
      <c r="B121" s="62">
        <f t="shared" si="4"/>
        <v>2.3299999999999952</v>
      </c>
      <c r="C121" s="96" t="s">
        <v>31</v>
      </c>
      <c r="D121" s="60" t="s">
        <v>6</v>
      </c>
      <c r="E121" s="61">
        <v>1</v>
      </c>
      <c r="F121" s="1" t="s">
        <v>8</v>
      </c>
      <c r="G121" s="1" t="s">
        <v>8</v>
      </c>
      <c r="H121" s="1" t="s">
        <v>8</v>
      </c>
    </row>
    <row r="122" spans="2:8" x14ac:dyDescent="0.3">
      <c r="B122" s="62"/>
      <c r="C122" s="71"/>
      <c r="D122" s="60"/>
      <c r="F122" s="3"/>
      <c r="G122" s="3"/>
      <c r="H122" s="3"/>
    </row>
    <row r="123" spans="2:8" ht="30" customHeight="1" x14ac:dyDescent="0.3">
      <c r="B123" s="62">
        <f t="shared" si="4"/>
        <v>2.339999999999995</v>
      </c>
      <c r="C123" s="71" t="s">
        <v>32</v>
      </c>
      <c r="D123" s="60" t="s">
        <v>6</v>
      </c>
      <c r="E123" s="61">
        <v>1</v>
      </c>
      <c r="F123" s="1" t="s">
        <v>8</v>
      </c>
      <c r="G123" s="1" t="s">
        <v>8</v>
      </c>
      <c r="H123" s="1" t="s">
        <v>8</v>
      </c>
    </row>
    <row r="124" spans="2:8" x14ac:dyDescent="0.3">
      <c r="B124" s="62"/>
      <c r="C124" s="71"/>
      <c r="D124" s="60"/>
      <c r="F124" s="3"/>
      <c r="G124" s="3"/>
      <c r="H124" s="3"/>
    </row>
    <row r="125" spans="2:8" ht="30" customHeight="1" x14ac:dyDescent="0.3">
      <c r="B125" s="62">
        <f t="shared" si="4"/>
        <v>2.3499999999999948</v>
      </c>
      <c r="C125" s="96" t="s">
        <v>33</v>
      </c>
      <c r="D125" s="60" t="s">
        <v>6</v>
      </c>
      <c r="E125" s="61">
        <v>1</v>
      </c>
      <c r="F125" s="1" t="s">
        <v>8</v>
      </c>
      <c r="G125" s="1" t="s">
        <v>8</v>
      </c>
      <c r="H125" s="1" t="s">
        <v>8</v>
      </c>
    </row>
    <row r="126" spans="2:8" x14ac:dyDescent="0.3">
      <c r="B126" s="62"/>
      <c r="C126" s="71"/>
      <c r="D126" s="60"/>
      <c r="F126" s="3"/>
      <c r="G126" s="3"/>
      <c r="H126" s="3"/>
    </row>
    <row r="127" spans="2:8" ht="30" customHeight="1" x14ac:dyDescent="0.3">
      <c r="B127" s="62">
        <f t="shared" si="4"/>
        <v>2.3599999999999945</v>
      </c>
      <c r="C127" s="96" t="s">
        <v>35</v>
      </c>
      <c r="D127" s="60" t="s">
        <v>6</v>
      </c>
      <c r="E127" s="61">
        <v>1</v>
      </c>
      <c r="F127" s="1" t="s">
        <v>8</v>
      </c>
      <c r="G127" s="1" t="s">
        <v>8</v>
      </c>
      <c r="H127" s="1" t="s">
        <v>8</v>
      </c>
    </row>
    <row r="128" spans="2:8" x14ac:dyDescent="0.3">
      <c r="B128" s="62"/>
      <c r="D128" s="60"/>
      <c r="F128" s="3"/>
      <c r="G128" s="3"/>
      <c r="H128" s="3"/>
    </row>
    <row r="129" spans="2:8" ht="30" customHeight="1" x14ac:dyDescent="0.3">
      <c r="B129" s="62">
        <f t="shared" si="4"/>
        <v>2.3699999999999943</v>
      </c>
      <c r="C129" s="96" t="s">
        <v>36</v>
      </c>
      <c r="D129" s="60" t="s">
        <v>6</v>
      </c>
      <c r="E129" s="61">
        <v>1</v>
      </c>
      <c r="F129" s="1" t="s">
        <v>8</v>
      </c>
      <c r="G129" s="1" t="s">
        <v>8</v>
      </c>
      <c r="H129" s="1" t="s">
        <v>8</v>
      </c>
    </row>
    <row r="130" spans="2:8" x14ac:dyDescent="0.3">
      <c r="B130" s="62"/>
      <c r="C130" s="71"/>
      <c r="D130" s="60"/>
      <c r="F130" s="3"/>
      <c r="G130" s="3"/>
      <c r="H130" s="3"/>
    </row>
    <row r="131" spans="2:8" ht="30" customHeight="1" x14ac:dyDescent="0.3">
      <c r="B131" s="62">
        <f t="shared" si="4"/>
        <v>2.3799999999999941</v>
      </c>
      <c r="C131" s="96" t="s">
        <v>37</v>
      </c>
      <c r="D131" s="60" t="s">
        <v>6</v>
      </c>
      <c r="E131" s="61">
        <v>1</v>
      </c>
      <c r="F131" s="1" t="s">
        <v>8</v>
      </c>
      <c r="G131" s="1" t="s">
        <v>8</v>
      </c>
      <c r="H131" s="1" t="s">
        <v>8</v>
      </c>
    </row>
    <row r="132" spans="2:8" x14ac:dyDescent="0.3">
      <c r="B132" s="62"/>
      <c r="C132" s="71"/>
      <c r="D132" s="60"/>
      <c r="F132" s="3"/>
      <c r="G132" s="3"/>
      <c r="H132" s="3"/>
    </row>
    <row r="133" spans="2:8" ht="30" customHeight="1" x14ac:dyDescent="0.3">
      <c r="B133" s="62">
        <f t="shared" si="4"/>
        <v>2.3899999999999939</v>
      </c>
      <c r="C133" s="96" t="s">
        <v>38</v>
      </c>
      <c r="D133" s="60" t="s">
        <v>6</v>
      </c>
      <c r="E133" s="61">
        <v>1</v>
      </c>
      <c r="F133" s="1" t="s">
        <v>8</v>
      </c>
      <c r="G133" s="1" t="s">
        <v>8</v>
      </c>
      <c r="H133" s="1" t="s">
        <v>8</v>
      </c>
    </row>
    <row r="134" spans="2:8" x14ac:dyDescent="0.3">
      <c r="B134" s="62"/>
      <c r="D134" s="60"/>
      <c r="F134" s="3"/>
      <c r="G134" s="3"/>
      <c r="H134" s="3"/>
    </row>
    <row r="135" spans="2:8" ht="30" customHeight="1" x14ac:dyDescent="0.3">
      <c r="B135" s="62">
        <f t="shared" si="4"/>
        <v>2.3999999999999937</v>
      </c>
      <c r="C135" s="96" t="s">
        <v>39</v>
      </c>
      <c r="D135" s="60" t="s">
        <v>6</v>
      </c>
      <c r="E135" s="61">
        <v>1</v>
      </c>
      <c r="F135" s="1" t="s">
        <v>8</v>
      </c>
      <c r="G135" s="1" t="s">
        <v>8</v>
      </c>
      <c r="H135" s="1" t="s">
        <v>8</v>
      </c>
    </row>
    <row r="136" spans="2:8" x14ac:dyDescent="0.3">
      <c r="B136" s="62"/>
      <c r="C136" s="71"/>
      <c r="D136" s="60"/>
      <c r="F136" s="3"/>
      <c r="G136" s="3"/>
      <c r="H136" s="3"/>
    </row>
    <row r="137" spans="2:8" ht="30" customHeight="1" x14ac:dyDescent="0.3">
      <c r="B137" s="62">
        <f t="shared" si="4"/>
        <v>2.4099999999999935</v>
      </c>
      <c r="C137" s="96" t="s">
        <v>42</v>
      </c>
      <c r="D137" s="60" t="s">
        <v>6</v>
      </c>
      <c r="E137" s="61">
        <v>1</v>
      </c>
      <c r="F137" s="1" t="s">
        <v>8</v>
      </c>
      <c r="G137" s="1" t="s">
        <v>8</v>
      </c>
      <c r="H137" s="1" t="s">
        <v>8</v>
      </c>
    </row>
    <row r="138" spans="2:8" x14ac:dyDescent="0.3">
      <c r="B138" s="62"/>
      <c r="D138" s="60"/>
      <c r="F138" s="1"/>
      <c r="G138" s="1"/>
      <c r="H138" s="1"/>
    </row>
    <row r="139" spans="2:8" x14ac:dyDescent="0.3">
      <c r="B139" s="62"/>
      <c r="C139" s="92" t="s">
        <v>189</v>
      </c>
      <c r="D139" s="60"/>
      <c r="F139" s="1"/>
      <c r="G139" s="1"/>
      <c r="H139" s="1"/>
    </row>
    <row r="140" spans="2:8" x14ac:dyDescent="0.3">
      <c r="B140" s="62"/>
      <c r="C140" s="59"/>
      <c r="D140" s="60"/>
      <c r="F140" s="1"/>
      <c r="G140" s="1"/>
      <c r="H140" s="1"/>
    </row>
    <row r="141" spans="2:8" ht="30" customHeight="1" x14ac:dyDescent="0.3">
      <c r="B141" s="62">
        <f>B137+0.01</f>
        <v>2.4199999999999933</v>
      </c>
      <c r="C141" s="71" t="s">
        <v>24</v>
      </c>
      <c r="D141" s="60" t="s">
        <v>6</v>
      </c>
      <c r="E141" s="61">
        <v>1</v>
      </c>
      <c r="F141" s="1" t="s">
        <v>8</v>
      </c>
      <c r="G141" s="1" t="s">
        <v>8</v>
      </c>
      <c r="H141" s="1" t="s">
        <v>8</v>
      </c>
    </row>
    <row r="142" spans="2:8" x14ac:dyDescent="0.3">
      <c r="B142" s="62"/>
      <c r="C142" s="94"/>
      <c r="D142" s="60"/>
      <c r="F142" s="3"/>
      <c r="G142" s="3"/>
      <c r="H142" s="3"/>
    </row>
    <row r="143" spans="2:8" ht="30" customHeight="1" x14ac:dyDescent="0.3">
      <c r="B143" s="62">
        <f t="shared" si="4"/>
        <v>2.4299999999999931</v>
      </c>
      <c r="C143" s="71" t="s">
        <v>25</v>
      </c>
      <c r="D143" s="60" t="s">
        <v>6</v>
      </c>
      <c r="E143" s="61">
        <v>1</v>
      </c>
      <c r="F143" s="1" t="s">
        <v>8</v>
      </c>
      <c r="G143" s="1" t="s">
        <v>8</v>
      </c>
      <c r="H143" s="1" t="s">
        <v>8</v>
      </c>
    </row>
    <row r="144" spans="2:8" x14ac:dyDescent="0.3">
      <c r="B144" s="62"/>
      <c r="C144" s="71"/>
      <c r="D144" s="60"/>
      <c r="F144" s="3"/>
      <c r="G144" s="3"/>
      <c r="H144" s="3"/>
    </row>
    <row r="145" spans="2:8" ht="30" customHeight="1" x14ac:dyDescent="0.3">
      <c r="B145" s="62">
        <f t="shared" si="4"/>
        <v>2.4399999999999928</v>
      </c>
      <c r="C145" s="71" t="s">
        <v>26</v>
      </c>
      <c r="D145" s="60" t="s">
        <v>6</v>
      </c>
      <c r="E145" s="61">
        <v>1</v>
      </c>
      <c r="F145" s="1" t="s">
        <v>8</v>
      </c>
      <c r="G145" s="1" t="s">
        <v>8</v>
      </c>
      <c r="H145" s="1" t="s">
        <v>8</v>
      </c>
    </row>
    <row r="146" spans="2:8" x14ac:dyDescent="0.3">
      <c r="B146" s="62"/>
      <c r="C146" s="71"/>
      <c r="D146" s="60"/>
      <c r="F146" s="3"/>
      <c r="G146" s="3"/>
      <c r="H146" s="3"/>
    </row>
    <row r="147" spans="2:8" ht="30" customHeight="1" x14ac:dyDescent="0.3">
      <c r="B147" s="62">
        <f t="shared" si="4"/>
        <v>2.4499999999999926</v>
      </c>
      <c r="C147" s="71" t="s">
        <v>27</v>
      </c>
      <c r="D147" s="60" t="s">
        <v>6</v>
      </c>
      <c r="E147" s="61">
        <v>1</v>
      </c>
      <c r="F147" s="1" t="s">
        <v>8</v>
      </c>
      <c r="G147" s="1" t="s">
        <v>8</v>
      </c>
      <c r="H147" s="1" t="s">
        <v>8</v>
      </c>
    </row>
    <row r="148" spans="2:8" x14ac:dyDescent="0.3">
      <c r="B148" s="62"/>
      <c r="C148" s="71"/>
      <c r="D148" s="60"/>
      <c r="F148" s="3"/>
      <c r="G148" s="3"/>
      <c r="H148" s="3"/>
    </row>
    <row r="149" spans="2:8" ht="30" customHeight="1" x14ac:dyDescent="0.3">
      <c r="B149" s="62">
        <f t="shared" si="4"/>
        <v>2.4599999999999924</v>
      </c>
      <c r="C149" s="71" t="s">
        <v>28</v>
      </c>
      <c r="D149" s="60" t="s">
        <v>6</v>
      </c>
      <c r="E149" s="61">
        <v>1</v>
      </c>
      <c r="F149" s="1" t="s">
        <v>8</v>
      </c>
      <c r="G149" s="1" t="s">
        <v>8</v>
      </c>
      <c r="H149" s="1" t="s">
        <v>8</v>
      </c>
    </row>
    <row r="150" spans="2:8" x14ac:dyDescent="0.3">
      <c r="B150" s="62"/>
      <c r="C150" s="71"/>
      <c r="D150" s="60"/>
      <c r="F150" s="1"/>
      <c r="G150" s="1"/>
      <c r="H150" s="1"/>
    </row>
    <row r="151" spans="2:8" ht="30" customHeight="1" x14ac:dyDescent="0.3">
      <c r="B151" s="62">
        <f t="shared" si="4"/>
        <v>2.4699999999999922</v>
      </c>
      <c r="C151" s="71" t="s">
        <v>29</v>
      </c>
      <c r="D151" s="60" t="s">
        <v>6</v>
      </c>
      <c r="E151" s="61">
        <v>1</v>
      </c>
      <c r="F151" s="1" t="s">
        <v>8</v>
      </c>
      <c r="G151" s="1" t="s">
        <v>8</v>
      </c>
      <c r="H151" s="1" t="s">
        <v>8</v>
      </c>
    </row>
    <row r="152" spans="2:8" x14ac:dyDescent="0.3">
      <c r="B152" s="62"/>
      <c r="C152" s="94"/>
      <c r="D152" s="60"/>
      <c r="F152" s="3"/>
      <c r="G152" s="3"/>
      <c r="H152" s="3"/>
    </row>
    <row r="153" spans="2:8" ht="30" customHeight="1" x14ac:dyDescent="0.3">
      <c r="B153" s="62">
        <f t="shared" si="4"/>
        <v>2.479999999999992</v>
      </c>
      <c r="C153" s="71" t="s">
        <v>30</v>
      </c>
      <c r="D153" s="60" t="s">
        <v>6</v>
      </c>
      <c r="E153" s="61">
        <v>1</v>
      </c>
      <c r="F153" s="1" t="s">
        <v>8</v>
      </c>
      <c r="G153" s="1" t="s">
        <v>8</v>
      </c>
      <c r="H153" s="1" t="s">
        <v>8</v>
      </c>
    </row>
    <row r="154" spans="2:8" x14ac:dyDescent="0.3">
      <c r="B154" s="62"/>
      <c r="C154" s="84"/>
      <c r="D154" s="60"/>
      <c r="F154" s="3"/>
      <c r="G154" s="3"/>
      <c r="H154" s="3"/>
    </row>
    <row r="155" spans="2:8" ht="30" customHeight="1" x14ac:dyDescent="0.3">
      <c r="B155" s="62">
        <f t="shared" si="4"/>
        <v>2.4899999999999918</v>
      </c>
      <c r="C155" s="71" t="s">
        <v>31</v>
      </c>
      <c r="D155" s="60" t="s">
        <v>6</v>
      </c>
      <c r="E155" s="61">
        <v>1</v>
      </c>
      <c r="F155" s="1" t="s">
        <v>8</v>
      </c>
      <c r="G155" s="1" t="s">
        <v>8</v>
      </c>
      <c r="H155" s="1" t="s">
        <v>8</v>
      </c>
    </row>
    <row r="156" spans="2:8" x14ac:dyDescent="0.3">
      <c r="B156" s="62"/>
      <c r="C156" s="71"/>
      <c r="D156" s="60"/>
      <c r="F156" s="1"/>
      <c r="G156" s="1"/>
      <c r="H156" s="1"/>
    </row>
    <row r="157" spans="2:8" ht="30" customHeight="1" x14ac:dyDescent="0.3">
      <c r="B157" s="62">
        <f t="shared" si="4"/>
        <v>2.4999999999999916</v>
      </c>
      <c r="C157" s="71" t="s">
        <v>32</v>
      </c>
      <c r="D157" s="60" t="s">
        <v>6</v>
      </c>
      <c r="E157" s="61">
        <v>1</v>
      </c>
      <c r="F157" s="1" t="s">
        <v>8</v>
      </c>
      <c r="G157" s="1" t="s">
        <v>8</v>
      </c>
      <c r="H157" s="1" t="s">
        <v>8</v>
      </c>
    </row>
    <row r="158" spans="2:8" x14ac:dyDescent="0.3">
      <c r="B158" s="62"/>
      <c r="C158" s="71"/>
      <c r="D158" s="60"/>
      <c r="F158" s="1"/>
      <c r="G158" s="1"/>
      <c r="H158" s="1"/>
    </row>
    <row r="159" spans="2:8" ht="30" customHeight="1" x14ac:dyDescent="0.3">
      <c r="B159" s="62">
        <f t="shared" si="4"/>
        <v>2.5099999999999913</v>
      </c>
      <c r="C159" s="71" t="s">
        <v>40</v>
      </c>
      <c r="D159" s="60" t="s">
        <v>6</v>
      </c>
      <c r="E159" s="61">
        <v>1</v>
      </c>
      <c r="F159" s="1" t="s">
        <v>8</v>
      </c>
      <c r="G159" s="1" t="s">
        <v>8</v>
      </c>
      <c r="H159" s="1" t="s">
        <v>8</v>
      </c>
    </row>
    <row r="160" spans="2:8" x14ac:dyDescent="0.3">
      <c r="B160" s="62"/>
      <c r="C160" s="84"/>
      <c r="D160" s="60"/>
      <c r="F160" s="3"/>
      <c r="G160" s="3"/>
      <c r="H160" s="3"/>
    </row>
    <row r="161" spans="2:8" ht="30" customHeight="1" x14ac:dyDescent="0.3">
      <c r="B161" s="62">
        <f t="shared" si="4"/>
        <v>2.5199999999999911</v>
      </c>
      <c r="C161" s="71" t="s">
        <v>33</v>
      </c>
      <c r="D161" s="60" t="s">
        <v>6</v>
      </c>
      <c r="E161" s="61">
        <v>1</v>
      </c>
      <c r="F161" s="1" t="s">
        <v>8</v>
      </c>
      <c r="G161" s="1" t="s">
        <v>8</v>
      </c>
      <c r="H161" s="1" t="s">
        <v>8</v>
      </c>
    </row>
    <row r="162" spans="2:8" x14ac:dyDescent="0.3">
      <c r="B162" s="62"/>
      <c r="C162" s="71"/>
      <c r="D162" s="60"/>
      <c r="F162" s="1"/>
      <c r="G162" s="1"/>
      <c r="H162" s="1"/>
    </row>
    <row r="163" spans="2:8" ht="30" customHeight="1" x14ac:dyDescent="0.3">
      <c r="B163" s="62">
        <f t="shared" si="4"/>
        <v>2.5299999999999909</v>
      </c>
      <c r="C163" s="71" t="s">
        <v>35</v>
      </c>
      <c r="D163" s="60" t="s">
        <v>6</v>
      </c>
      <c r="E163" s="61">
        <v>1</v>
      </c>
      <c r="F163" s="1" t="s">
        <v>8</v>
      </c>
      <c r="G163" s="1" t="s">
        <v>8</v>
      </c>
      <c r="H163" s="1" t="s">
        <v>8</v>
      </c>
    </row>
    <row r="164" spans="2:8" x14ac:dyDescent="0.3">
      <c r="B164" s="62"/>
      <c r="C164" s="71"/>
      <c r="D164" s="60"/>
      <c r="F164" s="1"/>
      <c r="G164" s="1"/>
      <c r="H164" s="1"/>
    </row>
    <row r="165" spans="2:8" ht="30" customHeight="1" x14ac:dyDescent="0.3">
      <c r="B165" s="62">
        <f t="shared" si="4"/>
        <v>2.5399999999999907</v>
      </c>
      <c r="C165" s="71" t="s">
        <v>36</v>
      </c>
      <c r="D165" s="60" t="s">
        <v>6</v>
      </c>
      <c r="E165" s="61">
        <v>1</v>
      </c>
      <c r="F165" s="1" t="s">
        <v>8</v>
      </c>
      <c r="G165" s="1" t="s">
        <v>8</v>
      </c>
      <c r="H165" s="1" t="s">
        <v>8</v>
      </c>
    </row>
    <row r="166" spans="2:8" x14ac:dyDescent="0.3">
      <c r="B166" s="62"/>
      <c r="C166" s="95"/>
      <c r="D166" s="60"/>
      <c r="E166" s="62"/>
      <c r="F166" s="3"/>
      <c r="G166" s="3"/>
      <c r="H166" s="3"/>
    </row>
    <row r="167" spans="2:8" ht="30" customHeight="1" x14ac:dyDescent="0.3">
      <c r="B167" s="62">
        <f t="shared" si="4"/>
        <v>2.5499999999999905</v>
      </c>
      <c r="C167" s="96" t="s">
        <v>41</v>
      </c>
      <c r="D167" s="60" t="s">
        <v>6</v>
      </c>
      <c r="E167" s="61">
        <v>1</v>
      </c>
      <c r="F167" s="1" t="s">
        <v>8</v>
      </c>
      <c r="G167" s="1" t="s">
        <v>8</v>
      </c>
      <c r="H167" s="1" t="s">
        <v>8</v>
      </c>
    </row>
    <row r="168" spans="2:8" x14ac:dyDescent="0.3">
      <c r="B168" s="62"/>
      <c r="C168" s="59"/>
      <c r="D168" s="60"/>
      <c r="F168" s="1"/>
      <c r="G168" s="1"/>
      <c r="H168" s="1"/>
    </row>
    <row r="169" spans="2:8" x14ac:dyDescent="0.3">
      <c r="B169" s="62"/>
      <c r="C169" s="59" t="s">
        <v>190</v>
      </c>
      <c r="D169" s="60"/>
      <c r="F169" s="1"/>
      <c r="G169" s="1"/>
      <c r="H169" s="1"/>
    </row>
    <row r="170" spans="2:8" x14ac:dyDescent="0.3">
      <c r="B170" s="62"/>
      <c r="C170" s="59"/>
      <c r="D170" s="60"/>
      <c r="F170" s="1"/>
      <c r="G170" s="1"/>
      <c r="H170" s="1"/>
    </row>
    <row r="171" spans="2:8" ht="30" customHeight="1" x14ac:dyDescent="0.3">
      <c r="B171" s="62">
        <f>B167+0.01</f>
        <v>2.5599999999999903</v>
      </c>
      <c r="C171" s="71" t="s">
        <v>191</v>
      </c>
      <c r="D171" s="60" t="s">
        <v>6</v>
      </c>
      <c r="E171" s="61">
        <v>1</v>
      </c>
      <c r="F171" s="1" t="s">
        <v>8</v>
      </c>
      <c r="G171" s="1" t="s">
        <v>8</v>
      </c>
      <c r="H171" s="1" t="s">
        <v>8</v>
      </c>
    </row>
    <row r="172" spans="2:8" x14ac:dyDescent="0.3">
      <c r="B172" s="62"/>
      <c r="D172" s="60"/>
      <c r="F172" s="1"/>
      <c r="G172" s="1"/>
      <c r="H172" s="1"/>
    </row>
    <row r="173" spans="2:8" ht="30" customHeight="1" x14ac:dyDescent="0.3">
      <c r="B173" s="62">
        <f t="shared" si="4"/>
        <v>2.5699999999999901</v>
      </c>
      <c r="C173" s="71" t="s">
        <v>192</v>
      </c>
      <c r="D173" s="60" t="s">
        <v>6</v>
      </c>
      <c r="E173" s="61">
        <v>1</v>
      </c>
      <c r="F173" s="1" t="s">
        <v>8</v>
      </c>
      <c r="G173" s="1" t="s">
        <v>8</v>
      </c>
      <c r="H173" s="1" t="s">
        <v>8</v>
      </c>
    </row>
    <row r="174" spans="2:8" x14ac:dyDescent="0.3">
      <c r="B174" s="62"/>
      <c r="D174" s="60"/>
      <c r="F174" s="1"/>
      <c r="G174" s="1"/>
      <c r="H174" s="1"/>
    </row>
    <row r="175" spans="2:8" ht="30" customHeight="1" x14ac:dyDescent="0.3">
      <c r="B175" s="62">
        <f t="shared" si="4"/>
        <v>2.5799999999999899</v>
      </c>
      <c r="C175" s="71" t="s">
        <v>193</v>
      </c>
      <c r="D175" s="60" t="s">
        <v>6</v>
      </c>
      <c r="E175" s="61">
        <v>1</v>
      </c>
      <c r="F175" s="1" t="s">
        <v>8</v>
      </c>
      <c r="G175" s="1" t="s">
        <v>8</v>
      </c>
      <c r="H175" s="1" t="s">
        <v>8</v>
      </c>
    </row>
    <row r="176" spans="2:8" x14ac:dyDescent="0.3">
      <c r="B176" s="62"/>
      <c r="C176" s="59"/>
      <c r="D176" s="60"/>
      <c r="F176" s="1"/>
      <c r="G176" s="1"/>
      <c r="H176" s="1"/>
    </row>
    <row r="177" spans="2:8" x14ac:dyDescent="0.3">
      <c r="B177" s="62"/>
      <c r="C177" s="92" t="s">
        <v>43</v>
      </c>
      <c r="D177" s="60"/>
      <c r="F177" s="3"/>
      <c r="G177" s="3"/>
      <c r="H177" s="3"/>
    </row>
    <row r="178" spans="2:8" x14ac:dyDescent="0.3">
      <c r="B178" s="62"/>
      <c r="D178" s="60"/>
      <c r="F178" s="3"/>
      <c r="G178" s="3"/>
      <c r="H178" s="3"/>
    </row>
    <row r="179" spans="2:8" x14ac:dyDescent="0.3">
      <c r="B179" s="62">
        <f>B175+0.01</f>
        <v>2.5899999999999896</v>
      </c>
      <c r="C179" s="96" t="s">
        <v>257</v>
      </c>
      <c r="D179" s="60" t="s">
        <v>0</v>
      </c>
      <c r="E179" s="62">
        <v>1</v>
      </c>
      <c r="F179" s="1" t="s">
        <v>8</v>
      </c>
      <c r="G179" s="1" t="s">
        <v>8</v>
      </c>
      <c r="H179" s="1" t="s">
        <v>8</v>
      </c>
    </row>
    <row r="180" spans="2:8" x14ac:dyDescent="0.3">
      <c r="B180" s="62"/>
      <c r="D180" s="60"/>
      <c r="F180" s="1"/>
      <c r="G180" s="1"/>
      <c r="H180" s="1"/>
    </row>
    <row r="181" spans="2:8" x14ac:dyDescent="0.3">
      <c r="B181" s="62"/>
      <c r="C181" s="92" t="s">
        <v>44</v>
      </c>
      <c r="D181" s="60"/>
      <c r="F181" s="3"/>
      <c r="G181" s="3"/>
      <c r="H181" s="3"/>
    </row>
    <row r="182" spans="2:8" x14ac:dyDescent="0.3">
      <c r="B182" s="62"/>
      <c r="C182" s="98"/>
      <c r="D182" s="60"/>
      <c r="F182" s="3"/>
      <c r="G182" s="3"/>
      <c r="H182" s="3"/>
    </row>
    <row r="183" spans="2:8" x14ac:dyDescent="0.3">
      <c r="B183" s="62"/>
      <c r="C183" s="92" t="s">
        <v>45</v>
      </c>
      <c r="D183" s="60"/>
      <c r="E183" s="62"/>
      <c r="F183" s="1"/>
      <c r="G183" s="1"/>
      <c r="H183" s="1"/>
    </row>
    <row r="184" spans="2:8" ht="14.5" x14ac:dyDescent="0.35">
      <c r="B184" s="62"/>
      <c r="C184" s="99"/>
      <c r="D184" s="60"/>
      <c r="F184" s="3"/>
      <c r="G184" s="3"/>
      <c r="H184" s="3"/>
    </row>
    <row r="185" spans="2:8" ht="30" customHeight="1" x14ac:dyDescent="0.3">
      <c r="B185" s="62">
        <f>B179+0.01</f>
        <v>2.5999999999999894</v>
      </c>
      <c r="C185" s="96" t="s">
        <v>46</v>
      </c>
      <c r="D185" s="60" t="s">
        <v>7</v>
      </c>
      <c r="E185" s="61">
        <v>1</v>
      </c>
      <c r="F185" s="4" t="s">
        <v>8</v>
      </c>
      <c r="G185" s="4" t="s">
        <v>8</v>
      </c>
      <c r="H185" s="4" t="s">
        <v>8</v>
      </c>
    </row>
    <row r="186" spans="2:8" x14ac:dyDescent="0.3">
      <c r="B186" s="62"/>
      <c r="C186" s="98"/>
      <c r="D186" s="60"/>
      <c r="F186" s="4"/>
      <c r="G186" s="4"/>
      <c r="H186" s="4"/>
    </row>
    <row r="187" spans="2:8" ht="30" customHeight="1" x14ac:dyDescent="0.3">
      <c r="B187" s="62">
        <f t="shared" si="4"/>
        <v>2.6099999999999892</v>
      </c>
      <c r="C187" s="96" t="s">
        <v>47</v>
      </c>
      <c r="D187" s="60" t="s">
        <v>7</v>
      </c>
      <c r="E187" s="61">
        <v>1</v>
      </c>
      <c r="F187" s="4" t="s">
        <v>8</v>
      </c>
      <c r="G187" s="4" t="s">
        <v>8</v>
      </c>
      <c r="H187" s="4" t="s">
        <v>8</v>
      </c>
    </row>
    <row r="188" spans="2:8" x14ac:dyDescent="0.3">
      <c r="B188" s="62"/>
      <c r="C188" s="98"/>
      <c r="D188" s="60"/>
      <c r="F188" s="4"/>
      <c r="G188" s="4"/>
      <c r="H188" s="4"/>
    </row>
    <row r="189" spans="2:8" ht="30" customHeight="1" x14ac:dyDescent="0.3">
      <c r="B189" s="62">
        <f t="shared" si="4"/>
        <v>2.619999999999989</v>
      </c>
      <c r="C189" s="96" t="s">
        <v>48</v>
      </c>
      <c r="D189" s="60" t="s">
        <v>7</v>
      </c>
      <c r="E189" s="61">
        <v>1</v>
      </c>
      <c r="F189" s="4" t="s">
        <v>8</v>
      </c>
      <c r="G189" s="4" t="s">
        <v>8</v>
      </c>
      <c r="H189" s="4" t="s">
        <v>8</v>
      </c>
    </row>
    <row r="190" spans="2:8" x14ac:dyDescent="0.3">
      <c r="B190" s="62"/>
      <c r="C190" s="98"/>
      <c r="D190" s="60"/>
      <c r="F190" s="4"/>
      <c r="G190" s="4"/>
      <c r="H190" s="4"/>
    </row>
    <row r="191" spans="2:8" ht="18" customHeight="1" x14ac:dyDescent="0.3">
      <c r="B191" s="62"/>
      <c r="C191" s="92" t="s">
        <v>49</v>
      </c>
      <c r="D191" s="60"/>
      <c r="F191" s="4"/>
      <c r="G191" s="4"/>
      <c r="H191" s="4"/>
    </row>
    <row r="192" spans="2:8" x14ac:dyDescent="0.3">
      <c r="B192" s="62"/>
      <c r="C192" s="59"/>
      <c r="D192" s="60"/>
      <c r="F192" s="4"/>
      <c r="G192" s="4"/>
      <c r="H192" s="4"/>
    </row>
    <row r="193" spans="2:8" ht="30" customHeight="1" x14ac:dyDescent="0.3">
      <c r="B193" s="62">
        <f>B189+0.01</f>
        <v>2.6299999999999888</v>
      </c>
      <c r="C193" s="96" t="s">
        <v>50</v>
      </c>
      <c r="D193" s="60" t="s">
        <v>6</v>
      </c>
      <c r="E193" s="61">
        <v>1</v>
      </c>
      <c r="F193" s="4" t="s">
        <v>8</v>
      </c>
      <c r="G193" s="4" t="s">
        <v>8</v>
      </c>
      <c r="H193" s="4" t="s">
        <v>8</v>
      </c>
    </row>
    <row r="194" spans="2:8" x14ac:dyDescent="0.3">
      <c r="B194" s="62"/>
      <c r="C194" s="98"/>
      <c r="D194" s="60"/>
      <c r="F194" s="3"/>
      <c r="G194" s="3"/>
      <c r="H194" s="3"/>
    </row>
    <row r="195" spans="2:8" ht="30" customHeight="1" x14ac:dyDescent="0.3">
      <c r="B195" s="62">
        <f t="shared" si="4"/>
        <v>2.6399999999999886</v>
      </c>
      <c r="C195" s="96" t="s">
        <v>51</v>
      </c>
      <c r="D195" s="60" t="s">
        <v>6</v>
      </c>
      <c r="E195" s="61">
        <v>1</v>
      </c>
      <c r="F195" s="4" t="s">
        <v>8</v>
      </c>
      <c r="G195" s="4" t="s">
        <v>8</v>
      </c>
      <c r="H195" s="4" t="s">
        <v>8</v>
      </c>
    </row>
    <row r="196" spans="2:8" x14ac:dyDescent="0.3">
      <c r="B196" s="62"/>
      <c r="C196" s="98"/>
      <c r="D196" s="60"/>
      <c r="F196" s="3"/>
      <c r="G196" s="3"/>
      <c r="H196" s="3"/>
    </row>
    <row r="197" spans="2:8" ht="30" customHeight="1" x14ac:dyDescent="0.3">
      <c r="B197" s="62">
        <f t="shared" si="4"/>
        <v>2.6499999999999884</v>
      </c>
      <c r="C197" s="96" t="s">
        <v>52</v>
      </c>
      <c r="D197" s="60" t="s">
        <v>6</v>
      </c>
      <c r="E197" s="61">
        <v>1</v>
      </c>
      <c r="F197" s="4" t="s">
        <v>8</v>
      </c>
      <c r="G197" s="4" t="s">
        <v>8</v>
      </c>
      <c r="H197" s="4" t="s">
        <v>8</v>
      </c>
    </row>
    <row r="198" spans="2:8" ht="15.75" customHeight="1" x14ac:dyDescent="0.3">
      <c r="B198" s="62"/>
      <c r="D198" s="60"/>
      <c r="F198" s="3"/>
      <c r="G198" s="3"/>
      <c r="H198" s="3"/>
    </row>
    <row r="199" spans="2:8" ht="30" customHeight="1" x14ac:dyDescent="0.3">
      <c r="B199" s="62">
        <f t="shared" si="4"/>
        <v>2.6599999999999882</v>
      </c>
      <c r="C199" s="96" t="s">
        <v>53</v>
      </c>
      <c r="D199" s="60" t="s">
        <v>6</v>
      </c>
      <c r="E199" s="61">
        <v>1</v>
      </c>
      <c r="F199" s="4" t="s">
        <v>8</v>
      </c>
      <c r="G199" s="4" t="s">
        <v>8</v>
      </c>
      <c r="H199" s="4" t="s">
        <v>8</v>
      </c>
    </row>
    <row r="200" spans="2:8" x14ac:dyDescent="0.3">
      <c r="B200" s="62"/>
      <c r="C200" s="67"/>
      <c r="D200" s="60"/>
      <c r="F200" s="3"/>
      <c r="G200" s="3"/>
      <c r="H200" s="3"/>
    </row>
    <row r="201" spans="2:8" x14ac:dyDescent="0.3">
      <c r="B201" s="62"/>
      <c r="C201" s="59" t="s">
        <v>54</v>
      </c>
      <c r="D201" s="60"/>
      <c r="F201" s="3"/>
      <c r="G201" s="3"/>
      <c r="H201" s="3"/>
    </row>
    <row r="202" spans="2:8" ht="14.5" x14ac:dyDescent="0.35">
      <c r="B202" s="62"/>
      <c r="C202" s="99"/>
      <c r="D202" s="60"/>
      <c r="F202" s="3"/>
      <c r="G202" s="3"/>
      <c r="H202" s="3"/>
    </row>
    <row r="203" spans="2:8" ht="47" customHeight="1" x14ac:dyDescent="0.3">
      <c r="B203" s="62"/>
      <c r="C203" s="90" t="s">
        <v>324</v>
      </c>
      <c r="D203" s="60"/>
      <c r="F203" s="3"/>
      <c r="G203" s="3"/>
      <c r="H203" s="3"/>
    </row>
    <row r="204" spans="2:8" ht="14.5" x14ac:dyDescent="0.3">
      <c r="B204" s="62"/>
      <c r="C204" s="100"/>
      <c r="D204" s="60"/>
      <c r="F204" s="3"/>
      <c r="G204" s="3"/>
      <c r="H204" s="3"/>
    </row>
    <row r="205" spans="2:8" ht="30" customHeight="1" x14ac:dyDescent="0.3">
      <c r="B205" s="62">
        <f>B199+0.01</f>
        <v>2.6699999999999879</v>
      </c>
      <c r="C205" s="96" t="s">
        <v>55</v>
      </c>
      <c r="D205" s="60" t="s">
        <v>7</v>
      </c>
      <c r="E205" s="61">
        <v>1</v>
      </c>
      <c r="F205" s="4" t="s">
        <v>8</v>
      </c>
      <c r="G205" s="4" t="s">
        <v>8</v>
      </c>
      <c r="H205" s="4" t="s">
        <v>8</v>
      </c>
    </row>
    <row r="206" spans="2:8" x14ac:dyDescent="0.3">
      <c r="B206" s="62"/>
      <c r="D206" s="60"/>
      <c r="F206" s="3"/>
      <c r="G206" s="3"/>
      <c r="H206" s="3"/>
    </row>
    <row r="207" spans="2:8" ht="30" customHeight="1" x14ac:dyDescent="0.3">
      <c r="B207" s="62">
        <f t="shared" ref="B207:B239" si="5">B205+0.01</f>
        <v>2.6799999999999877</v>
      </c>
      <c r="C207" s="96" t="s">
        <v>56</v>
      </c>
      <c r="D207" s="60" t="s">
        <v>7</v>
      </c>
      <c r="E207" s="61">
        <v>1</v>
      </c>
      <c r="F207" s="4" t="s">
        <v>8</v>
      </c>
      <c r="G207" s="4" t="s">
        <v>8</v>
      </c>
      <c r="H207" s="4" t="s">
        <v>8</v>
      </c>
    </row>
    <row r="208" spans="2:8" x14ac:dyDescent="0.3">
      <c r="B208" s="62"/>
      <c r="D208" s="60"/>
      <c r="F208" s="3"/>
      <c r="G208" s="3"/>
      <c r="H208" s="3"/>
    </row>
    <row r="209" spans="2:8" ht="30" customHeight="1" x14ac:dyDescent="0.3">
      <c r="B209" s="62">
        <f t="shared" si="5"/>
        <v>2.6899999999999875</v>
      </c>
      <c r="C209" s="96" t="s">
        <v>57</v>
      </c>
      <c r="D209" s="60" t="s">
        <v>7</v>
      </c>
      <c r="E209" s="61">
        <v>1</v>
      </c>
      <c r="F209" s="4" t="s">
        <v>8</v>
      </c>
      <c r="G209" s="4" t="s">
        <v>8</v>
      </c>
      <c r="H209" s="4" t="s">
        <v>8</v>
      </c>
    </row>
    <row r="210" spans="2:8" x14ac:dyDescent="0.3">
      <c r="B210" s="62"/>
      <c r="D210" s="60"/>
      <c r="F210" s="3"/>
      <c r="G210" s="3"/>
      <c r="H210" s="3"/>
    </row>
    <row r="211" spans="2:8" ht="30" customHeight="1" x14ac:dyDescent="0.3">
      <c r="B211" s="62">
        <f t="shared" si="5"/>
        <v>2.6999999999999873</v>
      </c>
      <c r="C211" s="96" t="s">
        <v>58</v>
      </c>
      <c r="D211" s="60" t="s">
        <v>7</v>
      </c>
      <c r="E211" s="61">
        <v>1</v>
      </c>
      <c r="F211" s="4" t="s">
        <v>8</v>
      </c>
      <c r="G211" s="4" t="s">
        <v>8</v>
      </c>
      <c r="H211" s="4" t="s">
        <v>8</v>
      </c>
    </row>
    <row r="212" spans="2:8" x14ac:dyDescent="0.3">
      <c r="B212" s="62"/>
      <c r="D212" s="60"/>
      <c r="F212" s="3"/>
      <c r="G212" s="3"/>
      <c r="H212" s="3"/>
    </row>
    <row r="213" spans="2:8" ht="30" customHeight="1" x14ac:dyDescent="0.3">
      <c r="B213" s="62">
        <f t="shared" si="5"/>
        <v>2.7099999999999871</v>
      </c>
      <c r="C213" s="96" t="s">
        <v>59</v>
      </c>
      <c r="D213" s="60" t="s">
        <v>7</v>
      </c>
      <c r="E213" s="61">
        <v>1</v>
      </c>
      <c r="F213" s="4" t="s">
        <v>8</v>
      </c>
      <c r="G213" s="4" t="s">
        <v>8</v>
      </c>
      <c r="H213" s="4" t="s">
        <v>8</v>
      </c>
    </row>
    <row r="214" spans="2:8" x14ac:dyDescent="0.3">
      <c r="B214" s="62"/>
      <c r="D214" s="60"/>
      <c r="F214" s="3"/>
      <c r="G214" s="3"/>
      <c r="H214" s="3"/>
    </row>
    <row r="215" spans="2:8" ht="30" customHeight="1" x14ac:dyDescent="0.3">
      <c r="B215" s="62">
        <f t="shared" si="5"/>
        <v>2.7199999999999869</v>
      </c>
      <c r="C215" s="96" t="s">
        <v>60</v>
      </c>
      <c r="D215" s="60" t="s">
        <v>7</v>
      </c>
      <c r="E215" s="61">
        <v>1</v>
      </c>
      <c r="F215" s="4" t="s">
        <v>8</v>
      </c>
      <c r="G215" s="4" t="s">
        <v>8</v>
      </c>
      <c r="H215" s="4" t="s">
        <v>8</v>
      </c>
    </row>
    <row r="216" spans="2:8" x14ac:dyDescent="0.3">
      <c r="B216" s="62"/>
      <c r="D216" s="60"/>
      <c r="F216" s="3"/>
      <c r="G216" s="3"/>
      <c r="H216" s="3"/>
    </row>
    <row r="217" spans="2:8" ht="30" customHeight="1" x14ac:dyDescent="0.3">
      <c r="B217" s="62">
        <f t="shared" si="5"/>
        <v>2.7299999999999867</v>
      </c>
      <c r="C217" s="96" t="s">
        <v>61</v>
      </c>
      <c r="D217" s="60" t="s">
        <v>7</v>
      </c>
      <c r="E217" s="61">
        <v>1</v>
      </c>
      <c r="F217" s="4" t="s">
        <v>8</v>
      </c>
      <c r="G217" s="4" t="s">
        <v>8</v>
      </c>
      <c r="H217" s="4" t="s">
        <v>8</v>
      </c>
    </row>
    <row r="218" spans="2:8" x14ac:dyDescent="0.3">
      <c r="B218" s="62"/>
      <c r="D218" s="60"/>
      <c r="F218" s="3"/>
      <c r="G218" s="3"/>
      <c r="H218" s="3"/>
    </row>
    <row r="219" spans="2:8" x14ac:dyDescent="0.3">
      <c r="B219" s="62"/>
      <c r="C219" s="101" t="s">
        <v>62</v>
      </c>
      <c r="D219" s="60"/>
      <c r="F219" s="3"/>
      <c r="G219" s="3"/>
      <c r="H219" s="3"/>
    </row>
    <row r="220" spans="2:8" x14ac:dyDescent="0.3">
      <c r="B220" s="62"/>
      <c r="D220" s="60"/>
      <c r="F220" s="3"/>
      <c r="G220" s="3"/>
      <c r="H220" s="3"/>
    </row>
    <row r="221" spans="2:8" ht="30" customHeight="1" x14ac:dyDescent="0.3">
      <c r="B221" s="62">
        <f>B217+0.01</f>
        <v>2.7399999999999864</v>
      </c>
      <c r="C221" s="96" t="s">
        <v>63</v>
      </c>
      <c r="D221" s="60" t="s">
        <v>6</v>
      </c>
      <c r="E221" s="61">
        <v>1</v>
      </c>
      <c r="F221" s="4" t="s">
        <v>8</v>
      </c>
      <c r="G221" s="4" t="s">
        <v>8</v>
      </c>
      <c r="H221" s="4" t="s">
        <v>8</v>
      </c>
    </row>
    <row r="222" spans="2:8" ht="16.5" customHeight="1" x14ac:dyDescent="0.3">
      <c r="B222" s="62"/>
      <c r="D222" s="60"/>
      <c r="F222" s="3"/>
      <c r="G222" s="3"/>
      <c r="H222" s="3"/>
    </row>
    <row r="223" spans="2:8" ht="30" customHeight="1" x14ac:dyDescent="0.3">
      <c r="B223" s="62">
        <f t="shared" si="5"/>
        <v>2.7499999999999862</v>
      </c>
      <c r="C223" s="96" t="s">
        <v>64</v>
      </c>
      <c r="D223" s="60" t="s">
        <v>6</v>
      </c>
      <c r="E223" s="61">
        <v>1</v>
      </c>
      <c r="F223" s="4" t="s">
        <v>8</v>
      </c>
      <c r="G223" s="4" t="s">
        <v>8</v>
      </c>
      <c r="H223" s="4" t="s">
        <v>8</v>
      </c>
    </row>
    <row r="224" spans="2:8" ht="12.75" customHeight="1" x14ac:dyDescent="0.3">
      <c r="B224" s="62"/>
      <c r="D224" s="60"/>
      <c r="F224" s="3"/>
      <c r="G224" s="3"/>
      <c r="H224" s="3"/>
    </row>
    <row r="225" spans="2:8" x14ac:dyDescent="0.3">
      <c r="B225" s="62"/>
      <c r="C225" s="59" t="s">
        <v>65</v>
      </c>
      <c r="D225" s="60"/>
      <c r="F225" s="3"/>
      <c r="G225" s="3"/>
      <c r="H225" s="3"/>
    </row>
    <row r="226" spans="2:8" ht="12.75" customHeight="1" x14ac:dyDescent="0.3">
      <c r="B226" s="62"/>
      <c r="D226" s="60"/>
      <c r="F226" s="3"/>
      <c r="G226" s="3"/>
      <c r="H226" s="3"/>
    </row>
    <row r="227" spans="2:8" ht="42" x14ac:dyDescent="0.3">
      <c r="B227" s="62">
        <f>B223+0.01</f>
        <v>2.759999999999986</v>
      </c>
      <c r="C227" s="66" t="s">
        <v>66</v>
      </c>
      <c r="D227" s="60" t="s">
        <v>186</v>
      </c>
      <c r="E227" s="61">
        <v>1</v>
      </c>
      <c r="F227" s="4" t="s">
        <v>8</v>
      </c>
      <c r="G227" s="4" t="s">
        <v>8</v>
      </c>
      <c r="H227" s="4" t="s">
        <v>8</v>
      </c>
    </row>
    <row r="228" spans="2:8" x14ac:dyDescent="0.3">
      <c r="B228" s="62"/>
      <c r="D228" s="60"/>
      <c r="F228" s="4"/>
      <c r="G228" s="4"/>
      <c r="H228" s="4"/>
    </row>
    <row r="229" spans="2:8" x14ac:dyDescent="0.3">
      <c r="B229" s="62"/>
      <c r="C229" s="59" t="s">
        <v>67</v>
      </c>
      <c r="D229" s="60"/>
      <c r="F229" s="4"/>
      <c r="G229" s="4"/>
      <c r="H229" s="4"/>
    </row>
    <row r="230" spans="2:8" x14ac:dyDescent="0.3">
      <c r="B230" s="62"/>
      <c r="C230" s="59"/>
      <c r="D230" s="60"/>
      <c r="F230" s="4"/>
      <c r="G230" s="4"/>
      <c r="H230" s="4"/>
    </row>
    <row r="231" spans="2:8" ht="30" customHeight="1" x14ac:dyDescent="0.3">
      <c r="B231" s="62">
        <f>B227+0.01</f>
        <v>2.7699999999999858</v>
      </c>
      <c r="C231" s="96" t="s">
        <v>68</v>
      </c>
      <c r="D231" s="60" t="s">
        <v>186</v>
      </c>
      <c r="E231" s="61">
        <v>1</v>
      </c>
      <c r="F231" s="4" t="s">
        <v>8</v>
      </c>
      <c r="G231" s="4" t="s">
        <v>8</v>
      </c>
      <c r="H231" s="4" t="s">
        <v>8</v>
      </c>
    </row>
    <row r="232" spans="2:8" x14ac:dyDescent="0.3">
      <c r="B232" s="62"/>
      <c r="D232" s="60"/>
      <c r="F232" s="4"/>
      <c r="G232" s="4"/>
      <c r="H232" s="4"/>
    </row>
    <row r="233" spans="2:8" ht="30" customHeight="1" x14ac:dyDescent="0.3">
      <c r="B233" s="62">
        <f t="shared" si="5"/>
        <v>2.7799999999999856</v>
      </c>
      <c r="C233" s="96" t="s">
        <v>69</v>
      </c>
      <c r="D233" s="60" t="s">
        <v>186</v>
      </c>
      <c r="E233" s="61">
        <v>1</v>
      </c>
      <c r="F233" s="4" t="s">
        <v>8</v>
      </c>
      <c r="G233" s="4" t="s">
        <v>8</v>
      </c>
      <c r="H233" s="4" t="s">
        <v>8</v>
      </c>
    </row>
    <row r="234" spans="2:8" x14ac:dyDescent="0.3">
      <c r="B234" s="62"/>
      <c r="D234" s="60"/>
      <c r="F234" s="4"/>
      <c r="G234" s="4"/>
      <c r="H234" s="4"/>
    </row>
    <row r="235" spans="2:8" x14ac:dyDescent="0.3">
      <c r="B235" s="62"/>
      <c r="C235" s="59" t="s">
        <v>70</v>
      </c>
      <c r="D235" s="60"/>
      <c r="F235" s="4"/>
      <c r="G235" s="4"/>
      <c r="H235" s="4"/>
    </row>
    <row r="236" spans="2:8" x14ac:dyDescent="0.3">
      <c r="B236" s="62"/>
      <c r="D236" s="60"/>
      <c r="F236" s="4"/>
      <c r="G236" s="4"/>
      <c r="H236" s="4"/>
    </row>
    <row r="237" spans="2:8" ht="30" customHeight="1" x14ac:dyDescent="0.3">
      <c r="B237" s="62">
        <f>B233+0.01</f>
        <v>2.7899999999999854</v>
      </c>
      <c r="C237" s="96" t="s">
        <v>71</v>
      </c>
      <c r="D237" s="60" t="s">
        <v>7</v>
      </c>
      <c r="E237" s="61">
        <v>1</v>
      </c>
      <c r="F237" s="4" t="s">
        <v>8</v>
      </c>
      <c r="G237" s="4" t="s">
        <v>8</v>
      </c>
      <c r="H237" s="4" t="s">
        <v>8</v>
      </c>
    </row>
    <row r="238" spans="2:8" x14ac:dyDescent="0.3">
      <c r="B238" s="62"/>
      <c r="D238" s="60"/>
      <c r="F238" s="4"/>
      <c r="G238" s="4"/>
      <c r="H238" s="4"/>
    </row>
    <row r="239" spans="2:8" ht="30" customHeight="1" x14ac:dyDescent="0.3">
      <c r="B239" s="62">
        <f t="shared" si="5"/>
        <v>2.7999999999999852</v>
      </c>
      <c r="C239" s="96" t="s">
        <v>72</v>
      </c>
      <c r="D239" s="60" t="s">
        <v>6</v>
      </c>
      <c r="E239" s="61">
        <v>1</v>
      </c>
      <c r="F239" s="4" t="s">
        <v>8</v>
      </c>
      <c r="G239" s="4" t="s">
        <v>8</v>
      </c>
      <c r="H239" s="4" t="s">
        <v>8</v>
      </c>
    </row>
    <row r="240" spans="2:8" x14ac:dyDescent="0.3">
      <c r="B240" s="62"/>
      <c r="D240" s="60"/>
      <c r="F240" s="3"/>
      <c r="G240" s="3"/>
      <c r="H240" s="3"/>
    </row>
    <row r="241" spans="2:8" x14ac:dyDescent="0.3">
      <c r="B241" s="62"/>
      <c r="C241" s="59" t="s">
        <v>296</v>
      </c>
      <c r="D241" s="60"/>
      <c r="F241" s="3"/>
      <c r="G241" s="3"/>
      <c r="H241" s="3"/>
    </row>
    <row r="242" spans="2:8" x14ac:dyDescent="0.3">
      <c r="B242" s="62"/>
      <c r="C242" s="59"/>
      <c r="D242" s="60"/>
      <c r="F242" s="3"/>
      <c r="G242" s="3"/>
      <c r="H242" s="3"/>
    </row>
    <row r="243" spans="2:8" ht="30" customHeight="1" x14ac:dyDescent="0.3">
      <c r="B243" s="62">
        <f>B239+0.01</f>
        <v>2.809999999999985</v>
      </c>
      <c r="C243" s="96" t="s">
        <v>73</v>
      </c>
      <c r="D243" s="60" t="s">
        <v>7</v>
      </c>
      <c r="E243" s="61">
        <v>1</v>
      </c>
      <c r="F243" s="4" t="s">
        <v>8</v>
      </c>
      <c r="G243" s="4" t="s">
        <v>8</v>
      </c>
      <c r="H243" s="4" t="s">
        <v>8</v>
      </c>
    </row>
    <row r="244" spans="2:8" x14ac:dyDescent="0.3">
      <c r="B244" s="62"/>
      <c r="D244" s="60"/>
      <c r="F244" s="3"/>
      <c r="G244" s="3"/>
      <c r="H244" s="3"/>
    </row>
    <row r="245" spans="2:8" ht="28" x14ac:dyDescent="0.3">
      <c r="B245" s="62">
        <f t="shared" ref="B245:B285" si="6">B243+0.01</f>
        <v>2.8199999999999847</v>
      </c>
      <c r="C245" s="66" t="s">
        <v>74</v>
      </c>
      <c r="D245" s="60" t="s">
        <v>7</v>
      </c>
      <c r="E245" s="61">
        <v>1</v>
      </c>
      <c r="F245" s="4" t="s">
        <v>8</v>
      </c>
      <c r="G245" s="4" t="s">
        <v>8</v>
      </c>
      <c r="H245" s="4" t="s">
        <v>8</v>
      </c>
    </row>
    <row r="246" spans="2:8" x14ac:dyDescent="0.3">
      <c r="B246" s="62"/>
      <c r="D246" s="60"/>
      <c r="F246" s="3"/>
      <c r="G246" s="3"/>
      <c r="H246" s="3"/>
    </row>
    <row r="247" spans="2:8" ht="30" customHeight="1" x14ac:dyDescent="0.3">
      <c r="B247" s="62">
        <f>B245+0.01</f>
        <v>2.8299999999999845</v>
      </c>
      <c r="C247" s="96" t="s">
        <v>297</v>
      </c>
      <c r="D247" s="60" t="s">
        <v>186</v>
      </c>
      <c r="E247" s="61">
        <v>1</v>
      </c>
      <c r="F247" s="4" t="s">
        <v>8</v>
      </c>
      <c r="G247" s="4" t="s">
        <v>8</v>
      </c>
      <c r="H247" s="4" t="s">
        <v>8</v>
      </c>
    </row>
    <row r="248" spans="2:8" x14ac:dyDescent="0.3">
      <c r="B248" s="62"/>
      <c r="C248" s="77"/>
      <c r="D248" s="74"/>
      <c r="E248" s="75"/>
      <c r="F248" s="32"/>
      <c r="G248" s="32"/>
      <c r="H248" s="30"/>
    </row>
    <row r="249" spans="2:8" ht="30" customHeight="1" x14ac:dyDescent="0.3">
      <c r="B249" s="62">
        <f t="shared" ref="B249" si="7">B247+0.01</f>
        <v>2.8399999999999843</v>
      </c>
      <c r="C249" s="96" t="s">
        <v>260</v>
      </c>
      <c r="D249" s="60" t="s">
        <v>259</v>
      </c>
      <c r="E249" s="61">
        <v>1</v>
      </c>
      <c r="F249" s="4" t="s">
        <v>8</v>
      </c>
      <c r="G249" s="4" t="s">
        <v>8</v>
      </c>
      <c r="H249" s="4" t="s">
        <v>8</v>
      </c>
    </row>
    <row r="250" spans="2:8" x14ac:dyDescent="0.3">
      <c r="B250" s="74"/>
      <c r="C250" s="77"/>
      <c r="D250" s="74"/>
      <c r="E250" s="75"/>
      <c r="F250" s="32"/>
      <c r="G250" s="32"/>
      <c r="H250" s="30"/>
    </row>
    <row r="251" spans="2:8" ht="30" customHeight="1" x14ac:dyDescent="0.3">
      <c r="B251" s="62">
        <f>B249+0.01</f>
        <v>2.8499999999999841</v>
      </c>
      <c r="C251" s="96" t="s">
        <v>261</v>
      </c>
      <c r="D251" s="60" t="s">
        <v>259</v>
      </c>
      <c r="E251" s="61">
        <v>1</v>
      </c>
      <c r="F251" s="4" t="s">
        <v>8</v>
      </c>
      <c r="G251" s="4" t="s">
        <v>8</v>
      </c>
      <c r="H251" s="4" t="s">
        <v>8</v>
      </c>
    </row>
    <row r="252" spans="2:8" x14ac:dyDescent="0.3">
      <c r="B252" s="62"/>
      <c r="C252" s="102"/>
      <c r="D252" s="60"/>
      <c r="F252" s="4"/>
      <c r="G252" s="4"/>
      <c r="H252" s="4"/>
    </row>
    <row r="253" spans="2:8" ht="30" customHeight="1" x14ac:dyDescent="0.3">
      <c r="B253" s="62">
        <f>B251+0.01</f>
        <v>2.8599999999999839</v>
      </c>
      <c r="C253" s="96" t="s">
        <v>262</v>
      </c>
      <c r="D253" s="60" t="s">
        <v>259</v>
      </c>
      <c r="E253" s="61">
        <v>1</v>
      </c>
      <c r="F253" s="4" t="s">
        <v>8</v>
      </c>
      <c r="G253" s="4" t="s">
        <v>8</v>
      </c>
      <c r="H253" s="4" t="s">
        <v>8</v>
      </c>
    </row>
    <row r="254" spans="2:8" x14ac:dyDescent="0.3">
      <c r="B254" s="62"/>
      <c r="D254" s="60"/>
      <c r="F254" s="4"/>
      <c r="G254" s="4"/>
      <c r="H254" s="4"/>
    </row>
    <row r="255" spans="2:8" x14ac:dyDescent="0.3">
      <c r="B255" s="62"/>
      <c r="C255" s="59" t="s">
        <v>75</v>
      </c>
      <c r="D255" s="60"/>
      <c r="F255" s="3"/>
      <c r="G255" s="3"/>
      <c r="H255" s="3"/>
    </row>
    <row r="256" spans="2:8" x14ac:dyDescent="0.3">
      <c r="B256" s="62"/>
      <c r="C256" s="59"/>
      <c r="D256" s="60"/>
      <c r="F256" s="3"/>
      <c r="G256" s="3"/>
      <c r="H256" s="3"/>
    </row>
    <row r="257" spans="2:8" ht="28" x14ac:dyDescent="0.3">
      <c r="B257" s="62">
        <f>B253+0.01</f>
        <v>2.8699999999999837</v>
      </c>
      <c r="C257" s="66" t="s">
        <v>76</v>
      </c>
      <c r="D257" s="60" t="s">
        <v>6</v>
      </c>
      <c r="E257" s="61">
        <v>1</v>
      </c>
      <c r="F257" s="4" t="s">
        <v>8</v>
      </c>
      <c r="G257" s="4" t="s">
        <v>8</v>
      </c>
      <c r="H257" s="4" t="s">
        <v>8</v>
      </c>
    </row>
    <row r="258" spans="2:8" x14ac:dyDescent="0.3">
      <c r="B258" s="62"/>
      <c r="D258" s="60"/>
      <c r="F258" s="3"/>
      <c r="G258" s="3"/>
      <c r="H258" s="3"/>
    </row>
    <row r="259" spans="2:8" ht="28" x14ac:dyDescent="0.3">
      <c r="B259" s="62">
        <f t="shared" si="6"/>
        <v>2.8799999999999835</v>
      </c>
      <c r="C259" s="66" t="s">
        <v>77</v>
      </c>
      <c r="D259" s="60" t="s">
        <v>6</v>
      </c>
      <c r="E259" s="61">
        <v>1</v>
      </c>
      <c r="F259" s="4" t="s">
        <v>8</v>
      </c>
      <c r="G259" s="4" t="s">
        <v>8</v>
      </c>
      <c r="H259" s="4" t="s">
        <v>8</v>
      </c>
    </row>
    <row r="260" spans="2:8" x14ac:dyDescent="0.3">
      <c r="B260" s="62"/>
      <c r="D260" s="60"/>
      <c r="F260" s="3"/>
      <c r="G260" s="3"/>
      <c r="H260" s="3"/>
    </row>
    <row r="261" spans="2:8" ht="30" customHeight="1" x14ac:dyDescent="0.3">
      <c r="B261" s="62">
        <f t="shared" si="6"/>
        <v>2.8899999999999832</v>
      </c>
      <c r="C261" s="96" t="s">
        <v>78</v>
      </c>
      <c r="D261" s="60" t="s">
        <v>6</v>
      </c>
      <c r="E261" s="61">
        <v>1</v>
      </c>
      <c r="F261" s="4" t="s">
        <v>8</v>
      </c>
      <c r="G261" s="4" t="s">
        <v>8</v>
      </c>
      <c r="H261" s="4" t="s">
        <v>8</v>
      </c>
    </row>
    <row r="262" spans="2:8" x14ac:dyDescent="0.3">
      <c r="B262" s="62"/>
      <c r="D262" s="60"/>
      <c r="F262" s="3"/>
      <c r="G262" s="3"/>
      <c r="H262" s="3"/>
    </row>
    <row r="263" spans="2:8" x14ac:dyDescent="0.3">
      <c r="B263" s="62"/>
      <c r="C263" s="59" t="s">
        <v>79</v>
      </c>
      <c r="D263" s="60"/>
      <c r="F263" s="3"/>
      <c r="G263" s="3"/>
      <c r="H263" s="3"/>
    </row>
    <row r="264" spans="2:8" x14ac:dyDescent="0.3">
      <c r="B264" s="62"/>
      <c r="D264" s="60"/>
      <c r="F264" s="3"/>
      <c r="G264" s="3"/>
      <c r="H264" s="3"/>
    </row>
    <row r="265" spans="2:8" x14ac:dyDescent="0.3">
      <c r="B265" s="62"/>
      <c r="C265" s="59" t="s">
        <v>298</v>
      </c>
      <c r="D265" s="60"/>
      <c r="F265" s="3"/>
      <c r="G265" s="3"/>
      <c r="H265" s="3"/>
    </row>
    <row r="266" spans="2:8" x14ac:dyDescent="0.3">
      <c r="B266" s="62"/>
      <c r="D266" s="60"/>
      <c r="F266" s="3"/>
      <c r="G266" s="3"/>
      <c r="H266" s="3"/>
    </row>
    <row r="267" spans="2:8" x14ac:dyDescent="0.3">
      <c r="B267" s="62"/>
      <c r="C267" s="59" t="s">
        <v>80</v>
      </c>
      <c r="D267" s="60"/>
      <c r="F267" s="3"/>
      <c r="G267" s="3"/>
      <c r="H267" s="3"/>
    </row>
    <row r="268" spans="2:8" x14ac:dyDescent="0.3">
      <c r="B268" s="62"/>
      <c r="D268" s="60"/>
      <c r="F268" s="3"/>
      <c r="G268" s="3"/>
      <c r="H268" s="3"/>
    </row>
    <row r="269" spans="2:8" ht="30" customHeight="1" x14ac:dyDescent="0.3">
      <c r="B269" s="62">
        <f>B261+0.01</f>
        <v>2.899999999999983</v>
      </c>
      <c r="C269" s="96" t="s">
        <v>81</v>
      </c>
      <c r="D269" s="60" t="s">
        <v>7</v>
      </c>
      <c r="E269" s="61">
        <v>1</v>
      </c>
      <c r="F269" s="4" t="s">
        <v>8</v>
      </c>
      <c r="G269" s="4" t="s">
        <v>8</v>
      </c>
      <c r="H269" s="4" t="s">
        <v>8</v>
      </c>
    </row>
    <row r="270" spans="2:8" x14ac:dyDescent="0.3">
      <c r="B270" s="62"/>
      <c r="D270" s="60"/>
      <c r="F270" s="3"/>
      <c r="G270" s="3"/>
      <c r="H270" s="3"/>
    </row>
    <row r="271" spans="2:8" x14ac:dyDescent="0.3">
      <c r="B271" s="62"/>
      <c r="C271" s="59" t="s">
        <v>82</v>
      </c>
      <c r="D271" s="60"/>
      <c r="F271" s="3"/>
      <c r="G271" s="3"/>
      <c r="H271" s="3"/>
    </row>
    <row r="272" spans="2:8" x14ac:dyDescent="0.3">
      <c r="B272" s="62"/>
      <c r="C272" s="59"/>
      <c r="D272" s="60"/>
      <c r="F272" s="3"/>
      <c r="G272" s="3"/>
      <c r="H272" s="3"/>
    </row>
    <row r="273" spans="2:8" x14ac:dyDescent="0.3">
      <c r="B273" s="62"/>
      <c r="C273" s="59" t="s">
        <v>194</v>
      </c>
      <c r="D273" s="60"/>
      <c r="F273" s="3"/>
      <c r="G273" s="3"/>
      <c r="H273" s="3"/>
    </row>
    <row r="274" spans="2:8" x14ac:dyDescent="0.3">
      <c r="B274" s="62"/>
      <c r="D274" s="60"/>
      <c r="F274" s="3"/>
      <c r="G274" s="3"/>
      <c r="H274" s="3"/>
    </row>
    <row r="275" spans="2:8" ht="30" customHeight="1" x14ac:dyDescent="0.3">
      <c r="B275" s="62">
        <f>B269+0.01</f>
        <v>2.9099999999999828</v>
      </c>
      <c r="C275" s="96" t="s">
        <v>83</v>
      </c>
      <c r="D275" s="60" t="s">
        <v>7</v>
      </c>
      <c r="E275" s="61">
        <v>1</v>
      </c>
      <c r="F275" s="4" t="s">
        <v>8</v>
      </c>
      <c r="G275" s="4" t="s">
        <v>8</v>
      </c>
      <c r="H275" s="4" t="s">
        <v>8</v>
      </c>
    </row>
    <row r="276" spans="2:8" x14ac:dyDescent="0.3">
      <c r="B276" s="62"/>
      <c r="D276" s="60"/>
      <c r="F276" s="4"/>
      <c r="G276" s="4"/>
      <c r="H276" s="4"/>
    </row>
    <row r="277" spans="2:8" ht="30" customHeight="1" x14ac:dyDescent="0.3">
      <c r="B277" s="62">
        <f t="shared" si="6"/>
        <v>2.9199999999999826</v>
      </c>
      <c r="C277" s="96" t="s">
        <v>84</v>
      </c>
      <c r="D277" s="60" t="s">
        <v>7</v>
      </c>
      <c r="E277" s="61">
        <v>1</v>
      </c>
      <c r="F277" s="4" t="s">
        <v>8</v>
      </c>
      <c r="G277" s="4" t="s">
        <v>8</v>
      </c>
      <c r="H277" s="4" t="s">
        <v>8</v>
      </c>
    </row>
    <row r="278" spans="2:8" x14ac:dyDescent="0.3">
      <c r="B278" s="62"/>
      <c r="D278" s="60"/>
      <c r="F278" s="4"/>
      <c r="G278" s="4"/>
      <c r="H278" s="4"/>
    </row>
    <row r="279" spans="2:8" ht="30" customHeight="1" x14ac:dyDescent="0.3">
      <c r="B279" s="62">
        <f t="shared" si="6"/>
        <v>2.9299999999999824</v>
      </c>
      <c r="C279" s="96" t="s">
        <v>85</v>
      </c>
      <c r="D279" s="60" t="s">
        <v>7</v>
      </c>
      <c r="E279" s="61">
        <v>1</v>
      </c>
      <c r="F279" s="4" t="s">
        <v>8</v>
      </c>
      <c r="G279" s="4" t="s">
        <v>8</v>
      </c>
      <c r="H279" s="4" t="s">
        <v>8</v>
      </c>
    </row>
    <row r="280" spans="2:8" x14ac:dyDescent="0.3">
      <c r="B280" s="62"/>
      <c r="D280" s="60"/>
      <c r="F280" s="3"/>
      <c r="G280" s="3"/>
      <c r="H280" s="3"/>
    </row>
    <row r="281" spans="2:8" x14ac:dyDescent="0.3">
      <c r="B281" s="62"/>
      <c r="C281" s="59" t="s">
        <v>201</v>
      </c>
      <c r="D281" s="60"/>
      <c r="F281" s="3"/>
      <c r="G281" s="3"/>
      <c r="H281" s="3"/>
    </row>
    <row r="282" spans="2:8" x14ac:dyDescent="0.3">
      <c r="B282" s="62"/>
      <c r="C282" s="59"/>
      <c r="D282" s="60"/>
      <c r="F282" s="3"/>
      <c r="G282" s="3"/>
      <c r="H282" s="3"/>
    </row>
    <row r="283" spans="2:8" ht="30" customHeight="1" x14ac:dyDescent="0.3">
      <c r="B283" s="62">
        <f>B279+0.01</f>
        <v>2.9399999999999822</v>
      </c>
      <c r="C283" s="96" t="s">
        <v>83</v>
      </c>
      <c r="D283" s="60" t="s">
        <v>7</v>
      </c>
      <c r="E283" s="61">
        <v>1</v>
      </c>
      <c r="F283" s="4" t="s">
        <v>8</v>
      </c>
      <c r="G283" s="4" t="s">
        <v>8</v>
      </c>
      <c r="H283" s="4" t="s">
        <v>8</v>
      </c>
    </row>
    <row r="284" spans="2:8" x14ac:dyDescent="0.3">
      <c r="B284" s="62"/>
      <c r="D284" s="60"/>
      <c r="F284" s="4"/>
      <c r="G284" s="4"/>
      <c r="H284" s="4"/>
    </row>
    <row r="285" spans="2:8" ht="30" customHeight="1" x14ac:dyDescent="0.3">
      <c r="B285" s="62">
        <f t="shared" si="6"/>
        <v>2.949999999999982</v>
      </c>
      <c r="C285" s="96" t="s">
        <v>84</v>
      </c>
      <c r="D285" s="60" t="s">
        <v>7</v>
      </c>
      <c r="E285" s="61">
        <v>1</v>
      </c>
      <c r="F285" s="4" t="s">
        <v>8</v>
      </c>
      <c r="G285" s="4" t="s">
        <v>8</v>
      </c>
      <c r="H285" s="4" t="s">
        <v>8</v>
      </c>
    </row>
    <row r="286" spans="2:8" x14ac:dyDescent="0.3">
      <c r="B286" s="62"/>
      <c r="D286" s="60"/>
      <c r="F286" s="4"/>
      <c r="G286" s="4"/>
      <c r="H286" s="4"/>
    </row>
    <row r="287" spans="2:8" ht="30" customHeight="1" x14ac:dyDescent="0.3">
      <c r="B287" s="103">
        <v>2.1</v>
      </c>
      <c r="C287" s="96" t="s">
        <v>85</v>
      </c>
      <c r="D287" s="60" t="s">
        <v>7</v>
      </c>
      <c r="E287" s="61">
        <v>1</v>
      </c>
      <c r="F287" s="4" t="s">
        <v>8</v>
      </c>
      <c r="G287" s="4" t="s">
        <v>8</v>
      </c>
      <c r="H287" s="4" t="s">
        <v>8</v>
      </c>
    </row>
    <row r="288" spans="2:8" x14ac:dyDescent="0.3">
      <c r="B288" s="62"/>
      <c r="D288" s="60"/>
      <c r="F288" s="4"/>
      <c r="G288" s="4"/>
      <c r="H288" s="4"/>
    </row>
    <row r="289" spans="2:8" ht="30" customHeight="1" x14ac:dyDescent="0.3">
      <c r="B289" s="103">
        <f>B287+0.001</f>
        <v>2.101</v>
      </c>
      <c r="C289" s="96" t="s">
        <v>81</v>
      </c>
      <c r="D289" s="60" t="s">
        <v>7</v>
      </c>
      <c r="E289" s="61">
        <v>1</v>
      </c>
      <c r="F289" s="4" t="s">
        <v>8</v>
      </c>
      <c r="G289" s="4" t="s">
        <v>8</v>
      </c>
      <c r="H289" s="4" t="s">
        <v>8</v>
      </c>
    </row>
    <row r="290" spans="2:8" x14ac:dyDescent="0.3">
      <c r="B290" s="62"/>
      <c r="C290" s="84"/>
      <c r="D290" s="74"/>
      <c r="E290" s="75"/>
      <c r="F290" s="32"/>
      <c r="G290" s="32"/>
      <c r="H290" s="30"/>
    </row>
    <row r="291" spans="2:8" x14ac:dyDescent="0.3">
      <c r="B291" s="62"/>
      <c r="C291" s="59" t="s">
        <v>86</v>
      </c>
      <c r="D291" s="60"/>
      <c r="F291" s="3"/>
      <c r="G291" s="3"/>
      <c r="H291" s="3"/>
    </row>
    <row r="292" spans="2:8" x14ac:dyDescent="0.3">
      <c r="B292" s="62"/>
      <c r="D292" s="60"/>
      <c r="F292" s="3"/>
      <c r="G292" s="3"/>
      <c r="H292" s="3"/>
    </row>
    <row r="293" spans="2:8" ht="30" customHeight="1" x14ac:dyDescent="0.3">
      <c r="B293" s="103">
        <f>B289+0.001</f>
        <v>2.1019999999999999</v>
      </c>
      <c r="C293" s="96" t="s">
        <v>87</v>
      </c>
      <c r="D293" s="60" t="s">
        <v>6</v>
      </c>
      <c r="E293" s="61">
        <v>1</v>
      </c>
      <c r="F293" s="4" t="s">
        <v>8</v>
      </c>
      <c r="G293" s="4" t="s">
        <v>8</v>
      </c>
      <c r="H293" s="4" t="s">
        <v>8</v>
      </c>
    </row>
    <row r="294" spans="2:8" x14ac:dyDescent="0.3">
      <c r="B294" s="103"/>
      <c r="D294" s="60"/>
      <c r="F294" s="3"/>
      <c r="G294" s="3"/>
      <c r="H294" s="3"/>
    </row>
    <row r="295" spans="2:8" ht="30" customHeight="1" x14ac:dyDescent="0.3">
      <c r="B295" s="103">
        <f>B293+0.001</f>
        <v>2.1029999999999998</v>
      </c>
      <c r="C295" s="96" t="s">
        <v>88</v>
      </c>
      <c r="D295" s="60" t="s">
        <v>6</v>
      </c>
      <c r="E295" s="61">
        <v>1</v>
      </c>
      <c r="F295" s="4" t="s">
        <v>8</v>
      </c>
      <c r="G295" s="4" t="s">
        <v>8</v>
      </c>
      <c r="H295" s="4" t="s">
        <v>8</v>
      </c>
    </row>
    <row r="296" spans="2:8" x14ac:dyDescent="0.3">
      <c r="B296" s="103"/>
      <c r="D296" s="60"/>
      <c r="F296" s="3"/>
      <c r="G296" s="3"/>
      <c r="H296" s="3"/>
    </row>
    <row r="297" spans="2:8" ht="30" customHeight="1" x14ac:dyDescent="0.3">
      <c r="B297" s="103">
        <f>B295+0.001</f>
        <v>2.1039999999999996</v>
      </c>
      <c r="C297" s="96" t="s">
        <v>89</v>
      </c>
      <c r="D297" s="60" t="s">
        <v>6</v>
      </c>
      <c r="E297" s="61">
        <v>1</v>
      </c>
      <c r="F297" s="4" t="s">
        <v>8</v>
      </c>
      <c r="G297" s="4" t="s">
        <v>8</v>
      </c>
      <c r="H297" s="4" t="s">
        <v>8</v>
      </c>
    </row>
    <row r="298" spans="2:8" x14ac:dyDescent="0.3">
      <c r="B298" s="103"/>
      <c r="C298" s="59"/>
      <c r="D298" s="60"/>
      <c r="F298" s="3"/>
      <c r="G298" s="3"/>
      <c r="H298" s="3"/>
    </row>
    <row r="299" spans="2:8" x14ac:dyDescent="0.3">
      <c r="B299" s="103"/>
      <c r="C299" s="59" t="s">
        <v>90</v>
      </c>
      <c r="D299" s="60"/>
      <c r="F299" s="1"/>
      <c r="G299" s="1"/>
      <c r="H299" s="1"/>
    </row>
    <row r="300" spans="2:8" ht="16.5" customHeight="1" x14ac:dyDescent="0.3">
      <c r="B300" s="103"/>
      <c r="D300" s="60"/>
      <c r="F300" s="3"/>
      <c r="G300" s="3"/>
      <c r="H300" s="3"/>
    </row>
    <row r="301" spans="2:8" ht="28" x14ac:dyDescent="0.3">
      <c r="B301" s="103">
        <f>B297+0.001</f>
        <v>2.1049999999999995</v>
      </c>
      <c r="C301" s="66" t="s">
        <v>91</v>
      </c>
      <c r="D301" s="60" t="s">
        <v>7</v>
      </c>
      <c r="E301" s="61">
        <v>1</v>
      </c>
      <c r="F301" s="4" t="s">
        <v>8</v>
      </c>
      <c r="G301" s="4" t="s">
        <v>8</v>
      </c>
      <c r="H301" s="4" t="s">
        <v>8</v>
      </c>
    </row>
    <row r="302" spans="2:8" x14ac:dyDescent="0.3">
      <c r="B302" s="103"/>
      <c r="D302" s="60"/>
      <c r="F302" s="3"/>
      <c r="G302" s="3"/>
      <c r="H302" s="3"/>
    </row>
    <row r="303" spans="2:8" ht="28" x14ac:dyDescent="0.3">
      <c r="B303" s="103">
        <f>B301+0.001</f>
        <v>2.1059999999999994</v>
      </c>
      <c r="C303" s="66" t="s">
        <v>92</v>
      </c>
      <c r="D303" s="60" t="s">
        <v>7</v>
      </c>
      <c r="E303" s="61">
        <v>1</v>
      </c>
      <c r="F303" s="4" t="s">
        <v>8</v>
      </c>
      <c r="G303" s="4" t="s">
        <v>8</v>
      </c>
      <c r="H303" s="4" t="s">
        <v>8</v>
      </c>
    </row>
    <row r="304" spans="2:8" x14ac:dyDescent="0.3">
      <c r="B304" s="103"/>
      <c r="D304" s="60"/>
      <c r="F304" s="3"/>
      <c r="G304" s="3"/>
      <c r="H304" s="3"/>
    </row>
    <row r="305" spans="2:8" x14ac:dyDescent="0.3">
      <c r="B305" s="103"/>
      <c r="C305" s="101" t="s">
        <v>93</v>
      </c>
      <c r="D305" s="60"/>
      <c r="F305" s="3"/>
      <c r="G305" s="3"/>
      <c r="H305" s="3"/>
    </row>
    <row r="306" spans="2:8" x14ac:dyDescent="0.3">
      <c r="B306" s="103"/>
      <c r="C306" s="101"/>
      <c r="D306" s="60"/>
      <c r="F306" s="3"/>
      <c r="G306" s="3"/>
      <c r="H306" s="3"/>
    </row>
    <row r="307" spans="2:8" x14ac:dyDescent="0.3">
      <c r="B307" s="103">
        <f>B303+0.001</f>
        <v>2.1069999999999993</v>
      </c>
      <c r="C307" s="66" t="s">
        <v>94</v>
      </c>
      <c r="D307" s="60" t="s">
        <v>7</v>
      </c>
      <c r="E307" s="61">
        <v>1</v>
      </c>
      <c r="F307" s="4" t="s">
        <v>8</v>
      </c>
      <c r="G307" s="4" t="s">
        <v>8</v>
      </c>
      <c r="H307" s="4" t="s">
        <v>8</v>
      </c>
    </row>
    <row r="308" spans="2:8" ht="15.75" customHeight="1" x14ac:dyDescent="0.3">
      <c r="B308" s="62"/>
      <c r="D308" s="60"/>
      <c r="F308" s="1"/>
      <c r="G308" s="1"/>
      <c r="H308" s="1"/>
    </row>
    <row r="309" spans="2:8" x14ac:dyDescent="0.3">
      <c r="B309" s="104"/>
      <c r="C309" s="105"/>
      <c r="D309" s="106"/>
      <c r="E309" s="107"/>
      <c r="F309" s="6"/>
      <c r="G309" s="6"/>
      <c r="H309" s="1"/>
    </row>
    <row r="310" spans="2:8" ht="30" customHeight="1" thickBot="1" x14ac:dyDescent="0.35">
      <c r="B310" s="80" t="s">
        <v>299</v>
      </c>
      <c r="C310" s="81"/>
      <c r="D310" s="81"/>
      <c r="E310" s="81"/>
      <c r="F310" s="51"/>
      <c r="G310" s="52"/>
      <c r="H310" s="35" t="s">
        <v>8</v>
      </c>
    </row>
    <row r="311" spans="2:8" ht="14.5" thickTop="1" x14ac:dyDescent="0.3">
      <c r="B311" s="54" t="s">
        <v>0</v>
      </c>
      <c r="C311" s="55" t="s">
        <v>1</v>
      </c>
      <c r="D311" s="54" t="s">
        <v>2</v>
      </c>
      <c r="E311" s="56" t="s">
        <v>3</v>
      </c>
      <c r="F311" s="27" t="s">
        <v>4</v>
      </c>
      <c r="G311" s="27" t="s">
        <v>11</v>
      </c>
      <c r="H311" s="42" t="s">
        <v>12</v>
      </c>
    </row>
    <row r="312" spans="2:8" x14ac:dyDescent="0.3">
      <c r="B312" s="74"/>
      <c r="C312" s="77"/>
      <c r="D312" s="74"/>
      <c r="E312" s="75"/>
      <c r="F312" s="32"/>
      <c r="G312" s="32"/>
      <c r="H312" s="43"/>
    </row>
    <row r="313" spans="2:8" x14ac:dyDescent="0.3">
      <c r="B313" s="74"/>
      <c r="C313" s="59" t="s">
        <v>95</v>
      </c>
      <c r="D313" s="74"/>
      <c r="E313" s="75"/>
      <c r="F313" s="32"/>
      <c r="G313" s="38"/>
      <c r="H313" s="30"/>
    </row>
    <row r="314" spans="2:8" x14ac:dyDescent="0.3">
      <c r="B314" s="74"/>
      <c r="C314" s="59"/>
      <c r="D314" s="74"/>
      <c r="E314" s="62"/>
      <c r="F314" s="38"/>
      <c r="G314" s="39"/>
      <c r="H314" s="30"/>
    </row>
    <row r="315" spans="2:8" x14ac:dyDescent="0.3">
      <c r="B315" s="108">
        <v>3</v>
      </c>
      <c r="C315" s="59" t="s">
        <v>103</v>
      </c>
      <c r="D315" s="60"/>
      <c r="F315" s="1"/>
      <c r="G315" s="1"/>
      <c r="H315" s="1"/>
    </row>
    <row r="316" spans="2:8" x14ac:dyDescent="0.3">
      <c r="B316" s="108"/>
      <c r="C316" s="59"/>
      <c r="D316" s="60"/>
      <c r="F316" s="7"/>
      <c r="G316" s="6"/>
      <c r="H316" s="1"/>
    </row>
    <row r="317" spans="2:8" ht="56" x14ac:dyDescent="0.3">
      <c r="B317" s="74"/>
      <c r="C317" s="89" t="s">
        <v>325</v>
      </c>
      <c r="D317" s="74"/>
      <c r="E317" s="75"/>
      <c r="F317" s="130"/>
      <c r="G317" s="131"/>
      <c r="H317" s="40"/>
    </row>
    <row r="318" spans="2:8" x14ac:dyDescent="0.3">
      <c r="B318" s="108"/>
      <c r="C318" s="59"/>
      <c r="D318" s="60"/>
      <c r="F318" s="7"/>
      <c r="G318" s="6"/>
      <c r="H318" s="1"/>
    </row>
    <row r="319" spans="2:8" x14ac:dyDescent="0.3">
      <c r="B319" s="62"/>
      <c r="C319" s="59" t="s">
        <v>96</v>
      </c>
      <c r="D319" s="60"/>
      <c r="F319" s="3"/>
      <c r="G319" s="3"/>
      <c r="H319" s="3"/>
    </row>
    <row r="320" spans="2:8" x14ac:dyDescent="0.3">
      <c r="B320" s="62"/>
      <c r="C320" s="59"/>
      <c r="D320" s="60"/>
      <c r="F320" s="3"/>
      <c r="G320" s="3"/>
      <c r="H320" s="3"/>
    </row>
    <row r="321" spans="2:8" x14ac:dyDescent="0.3">
      <c r="B321" s="62"/>
      <c r="C321" s="67" t="s">
        <v>97</v>
      </c>
      <c r="D321" s="60"/>
      <c r="F321" s="3"/>
      <c r="G321" s="3"/>
      <c r="H321" s="3"/>
    </row>
    <row r="322" spans="2:8" x14ac:dyDescent="0.3">
      <c r="B322" s="62"/>
      <c r="C322" s="59"/>
      <c r="D322" s="60"/>
      <c r="F322" s="3"/>
      <c r="G322" s="3"/>
      <c r="H322" s="3"/>
    </row>
    <row r="323" spans="2:8" ht="30" customHeight="1" x14ac:dyDescent="0.3">
      <c r="B323" s="78">
        <v>3.1</v>
      </c>
      <c r="C323" s="71" t="s">
        <v>98</v>
      </c>
      <c r="D323" s="60" t="s">
        <v>7</v>
      </c>
      <c r="E323" s="61">
        <v>1</v>
      </c>
      <c r="F323" s="4" t="s">
        <v>8</v>
      </c>
      <c r="G323" s="4" t="s">
        <v>8</v>
      </c>
      <c r="H323" s="4" t="s">
        <v>8</v>
      </c>
    </row>
    <row r="324" spans="2:8" x14ac:dyDescent="0.3">
      <c r="B324" s="78"/>
      <c r="D324" s="60"/>
      <c r="F324" s="3"/>
      <c r="G324" s="3"/>
      <c r="H324" s="3"/>
    </row>
    <row r="325" spans="2:8" ht="30" customHeight="1" x14ac:dyDescent="0.3">
      <c r="B325" s="78">
        <f>B323+0.1</f>
        <v>3.2</v>
      </c>
      <c r="C325" s="71" t="s">
        <v>99</v>
      </c>
      <c r="D325" s="60" t="s">
        <v>7</v>
      </c>
      <c r="E325" s="61">
        <v>1</v>
      </c>
      <c r="F325" s="4" t="s">
        <v>8</v>
      </c>
      <c r="G325" s="4" t="s">
        <v>8</v>
      </c>
      <c r="H325" s="4" t="s">
        <v>8</v>
      </c>
    </row>
    <row r="326" spans="2:8" x14ac:dyDescent="0.3">
      <c r="B326" s="78"/>
      <c r="C326" s="70"/>
      <c r="D326" s="60"/>
      <c r="F326" s="3"/>
      <c r="G326" s="3"/>
      <c r="H326" s="3"/>
    </row>
    <row r="327" spans="2:8" ht="30" customHeight="1" x14ac:dyDescent="0.3">
      <c r="B327" s="78">
        <f t="shared" ref="B327:B339" si="8">B325+0.1</f>
        <v>3.3000000000000003</v>
      </c>
      <c r="C327" s="71" t="s">
        <v>100</v>
      </c>
      <c r="D327" s="60" t="s">
        <v>7</v>
      </c>
      <c r="E327" s="61">
        <v>1</v>
      </c>
      <c r="F327" s="4" t="s">
        <v>8</v>
      </c>
      <c r="G327" s="4" t="s">
        <v>8</v>
      </c>
      <c r="H327" s="4" t="s">
        <v>8</v>
      </c>
    </row>
    <row r="328" spans="2:8" x14ac:dyDescent="0.3">
      <c r="B328" s="78"/>
      <c r="D328" s="60"/>
      <c r="F328" s="3"/>
      <c r="G328" s="3"/>
      <c r="H328" s="3"/>
    </row>
    <row r="329" spans="2:8" x14ac:dyDescent="0.3">
      <c r="B329" s="78"/>
      <c r="C329" s="70" t="s">
        <v>101</v>
      </c>
      <c r="D329" s="60"/>
      <c r="F329" s="3"/>
      <c r="G329" s="3"/>
      <c r="H329" s="3"/>
    </row>
    <row r="330" spans="2:8" x14ac:dyDescent="0.3">
      <c r="B330" s="78"/>
      <c r="D330" s="60"/>
      <c r="F330" s="1"/>
      <c r="G330" s="1"/>
      <c r="H330" s="1"/>
    </row>
    <row r="331" spans="2:8" ht="30" customHeight="1" x14ac:dyDescent="0.3">
      <c r="B331" s="78">
        <f>B327+0.1</f>
        <v>3.4000000000000004</v>
      </c>
      <c r="C331" s="71" t="s">
        <v>98</v>
      </c>
      <c r="D331" s="60" t="s">
        <v>7</v>
      </c>
      <c r="E331" s="61">
        <v>1</v>
      </c>
      <c r="F331" s="4" t="s">
        <v>8</v>
      </c>
      <c r="G331" s="4" t="s">
        <v>8</v>
      </c>
      <c r="H331" s="4" t="s">
        <v>8</v>
      </c>
    </row>
    <row r="332" spans="2:8" x14ac:dyDescent="0.3">
      <c r="B332" s="78"/>
      <c r="C332" s="70"/>
      <c r="D332" s="60"/>
      <c r="F332" s="3"/>
      <c r="G332" s="3"/>
      <c r="H332" s="3"/>
    </row>
    <row r="333" spans="2:8" ht="30" customHeight="1" x14ac:dyDescent="0.3">
      <c r="B333" s="78">
        <f t="shared" si="8"/>
        <v>3.5000000000000004</v>
      </c>
      <c r="C333" s="71" t="s">
        <v>100</v>
      </c>
      <c r="D333" s="60" t="s">
        <v>7</v>
      </c>
      <c r="E333" s="61">
        <v>1</v>
      </c>
      <c r="F333" s="4" t="s">
        <v>8</v>
      </c>
      <c r="G333" s="4" t="s">
        <v>8</v>
      </c>
      <c r="H333" s="4" t="s">
        <v>8</v>
      </c>
    </row>
    <row r="334" spans="2:8" x14ac:dyDescent="0.3">
      <c r="B334" s="78"/>
      <c r="D334" s="60"/>
      <c r="F334" s="1"/>
      <c r="G334" s="1"/>
      <c r="H334" s="1"/>
    </row>
    <row r="335" spans="2:8" ht="30" customHeight="1" x14ac:dyDescent="0.3">
      <c r="B335" s="78">
        <f t="shared" si="8"/>
        <v>3.6000000000000005</v>
      </c>
      <c r="C335" s="71" t="s">
        <v>102</v>
      </c>
      <c r="D335" s="60" t="s">
        <v>7</v>
      </c>
      <c r="E335" s="61">
        <v>1</v>
      </c>
      <c r="F335" s="4" t="s">
        <v>8</v>
      </c>
      <c r="G335" s="4" t="s">
        <v>8</v>
      </c>
      <c r="H335" s="4" t="s">
        <v>8</v>
      </c>
    </row>
    <row r="336" spans="2:8" x14ac:dyDescent="0.3">
      <c r="B336" s="62"/>
      <c r="D336" s="60"/>
      <c r="F336" s="1"/>
      <c r="G336" s="1"/>
      <c r="H336" s="1"/>
    </row>
    <row r="337" spans="2:8" ht="30" customHeight="1" x14ac:dyDescent="0.3">
      <c r="B337" s="78">
        <f t="shared" si="8"/>
        <v>3.7000000000000006</v>
      </c>
      <c r="C337" s="71" t="s">
        <v>195</v>
      </c>
      <c r="D337" s="60" t="s">
        <v>7</v>
      </c>
      <c r="E337" s="61">
        <v>1</v>
      </c>
      <c r="F337" s="4" t="s">
        <v>8</v>
      </c>
      <c r="G337" s="4" t="s">
        <v>8</v>
      </c>
      <c r="H337" s="4" t="s">
        <v>8</v>
      </c>
    </row>
    <row r="338" spans="2:8" x14ac:dyDescent="0.3">
      <c r="B338" s="62"/>
      <c r="C338" s="59"/>
      <c r="D338" s="60"/>
      <c r="F338" s="3"/>
      <c r="G338" s="3"/>
      <c r="H338" s="3"/>
    </row>
    <row r="339" spans="2:8" ht="30" customHeight="1" x14ac:dyDescent="0.3">
      <c r="B339" s="78">
        <f t="shared" si="8"/>
        <v>3.8000000000000007</v>
      </c>
      <c r="C339" s="71" t="s">
        <v>196</v>
      </c>
      <c r="D339" s="60" t="s">
        <v>7</v>
      </c>
      <c r="E339" s="61">
        <v>1</v>
      </c>
      <c r="F339" s="4" t="s">
        <v>8</v>
      </c>
      <c r="G339" s="4" t="s">
        <v>8</v>
      </c>
      <c r="H339" s="4" t="s">
        <v>8</v>
      </c>
    </row>
    <row r="340" spans="2:8" ht="15.75" customHeight="1" x14ac:dyDescent="0.3">
      <c r="B340" s="62"/>
      <c r="D340" s="60"/>
      <c r="F340" s="1"/>
      <c r="G340" s="1"/>
      <c r="H340" s="1"/>
    </row>
    <row r="341" spans="2:8" x14ac:dyDescent="0.3">
      <c r="B341" s="109"/>
      <c r="C341" s="110"/>
      <c r="D341" s="60"/>
      <c r="E341" s="62"/>
      <c r="F341" s="3"/>
      <c r="G341" s="3"/>
      <c r="H341" s="3"/>
    </row>
    <row r="342" spans="2:8" ht="30" customHeight="1" thickBot="1" x14ac:dyDescent="0.35">
      <c r="B342" s="111" t="s">
        <v>300</v>
      </c>
      <c r="C342" s="112"/>
      <c r="D342" s="112"/>
      <c r="E342" s="112"/>
      <c r="F342" s="53"/>
      <c r="G342" s="44"/>
      <c r="H342" s="45" t="s">
        <v>8</v>
      </c>
    </row>
    <row r="343" spans="2:8" ht="14.5" thickTop="1" x14ac:dyDescent="0.3">
      <c r="B343" s="54" t="s">
        <v>0</v>
      </c>
      <c r="C343" s="55" t="s">
        <v>1</v>
      </c>
      <c r="D343" s="54" t="s">
        <v>2</v>
      </c>
      <c r="E343" s="56" t="s">
        <v>3</v>
      </c>
      <c r="F343" s="27" t="s">
        <v>4</v>
      </c>
      <c r="G343" s="27" t="s">
        <v>11</v>
      </c>
      <c r="H343" s="42" t="s">
        <v>12</v>
      </c>
    </row>
    <row r="344" spans="2:8" x14ac:dyDescent="0.3">
      <c r="B344" s="113"/>
      <c r="C344" s="84"/>
      <c r="D344" s="74"/>
      <c r="E344" s="75"/>
      <c r="F344" s="32"/>
      <c r="G344" s="32"/>
      <c r="H344" s="30"/>
    </row>
    <row r="345" spans="2:8" x14ac:dyDescent="0.3">
      <c r="B345" s="64"/>
      <c r="C345" s="59" t="s">
        <v>20</v>
      </c>
      <c r="D345" s="60"/>
      <c r="F345" s="3"/>
      <c r="G345" s="3"/>
      <c r="H345" s="3"/>
    </row>
    <row r="346" spans="2:8" x14ac:dyDescent="0.3">
      <c r="B346" s="64"/>
      <c r="C346" s="59"/>
      <c r="D346" s="60"/>
      <c r="F346" s="8"/>
      <c r="G346" s="5"/>
      <c r="H346" s="3"/>
    </row>
    <row r="347" spans="2:8" x14ac:dyDescent="0.3">
      <c r="B347" s="63" t="s">
        <v>258</v>
      </c>
      <c r="C347" s="92" t="s">
        <v>104</v>
      </c>
      <c r="D347" s="60"/>
      <c r="F347" s="3"/>
      <c r="G347" s="3"/>
      <c r="H347" s="3"/>
    </row>
    <row r="348" spans="2:8" x14ac:dyDescent="0.3">
      <c r="B348" s="63"/>
      <c r="C348" s="59"/>
      <c r="D348" s="60"/>
      <c r="F348" s="8"/>
      <c r="G348" s="5"/>
      <c r="H348" s="3"/>
    </row>
    <row r="349" spans="2:8" ht="56" x14ac:dyDescent="0.3">
      <c r="B349" s="74"/>
      <c r="C349" s="89" t="s">
        <v>325</v>
      </c>
      <c r="D349" s="74"/>
      <c r="E349" s="76"/>
      <c r="F349" s="130"/>
      <c r="G349" s="131"/>
      <c r="H349" s="40"/>
    </row>
    <row r="350" spans="2:8" x14ac:dyDescent="0.3">
      <c r="B350" s="63"/>
      <c r="C350" s="59"/>
      <c r="D350" s="60"/>
      <c r="F350" s="8"/>
      <c r="G350" s="5"/>
      <c r="H350" s="3"/>
    </row>
    <row r="351" spans="2:8" ht="28" x14ac:dyDescent="0.3">
      <c r="B351" s="64"/>
      <c r="C351" s="90" t="s">
        <v>301</v>
      </c>
      <c r="D351" s="60"/>
      <c r="F351" s="3"/>
      <c r="G351" s="3"/>
      <c r="H351" s="3"/>
    </row>
    <row r="352" spans="2:8" x14ac:dyDescent="0.3">
      <c r="B352" s="64"/>
      <c r="D352" s="60"/>
      <c r="F352" s="3"/>
      <c r="G352" s="3"/>
      <c r="H352" s="3"/>
    </row>
    <row r="353" spans="2:8" ht="28" x14ac:dyDescent="0.3">
      <c r="B353" s="64"/>
      <c r="C353" s="90" t="s">
        <v>105</v>
      </c>
      <c r="D353" s="60"/>
      <c r="F353" s="3"/>
      <c r="G353" s="3"/>
      <c r="H353" s="3"/>
    </row>
    <row r="354" spans="2:8" x14ac:dyDescent="0.3">
      <c r="B354" s="64"/>
      <c r="D354" s="60"/>
      <c r="F354" s="3"/>
      <c r="G354" s="3"/>
      <c r="H354" s="3"/>
    </row>
    <row r="355" spans="2:8" ht="28" x14ac:dyDescent="0.3">
      <c r="B355" s="60">
        <v>4.0999999999999996</v>
      </c>
      <c r="C355" s="66" t="s">
        <v>198</v>
      </c>
      <c r="D355" s="60" t="s">
        <v>6</v>
      </c>
      <c r="E355" s="61">
        <v>1</v>
      </c>
      <c r="F355" s="4" t="s">
        <v>8</v>
      </c>
      <c r="G355" s="4" t="s">
        <v>8</v>
      </c>
      <c r="H355" s="4" t="s">
        <v>8</v>
      </c>
    </row>
    <row r="356" spans="2:8" x14ac:dyDescent="0.3">
      <c r="B356" s="60"/>
      <c r="D356" s="60"/>
      <c r="F356" s="3"/>
      <c r="G356" s="3"/>
      <c r="H356" s="3"/>
    </row>
    <row r="357" spans="2:8" ht="28" x14ac:dyDescent="0.3">
      <c r="B357" s="78">
        <f t="shared" ref="B357:B361" si="9">B355+0.1</f>
        <v>4.1999999999999993</v>
      </c>
      <c r="C357" s="66" t="s">
        <v>199</v>
      </c>
      <c r="D357" s="60" t="s">
        <v>6</v>
      </c>
      <c r="E357" s="61">
        <v>1</v>
      </c>
      <c r="F357" s="4" t="s">
        <v>8</v>
      </c>
      <c r="G357" s="4" t="s">
        <v>8</v>
      </c>
      <c r="H357" s="4" t="s">
        <v>8</v>
      </c>
    </row>
    <row r="358" spans="2:8" x14ac:dyDescent="0.3">
      <c r="B358" s="78"/>
      <c r="D358" s="60"/>
      <c r="F358" s="3"/>
      <c r="G358" s="3"/>
      <c r="H358" s="3"/>
    </row>
    <row r="359" spans="2:8" ht="28" x14ac:dyDescent="0.3">
      <c r="B359" s="78">
        <f t="shared" si="9"/>
        <v>4.2999999999999989</v>
      </c>
      <c r="C359" s="66" t="s">
        <v>197</v>
      </c>
      <c r="D359" s="60" t="s">
        <v>6</v>
      </c>
      <c r="E359" s="61">
        <v>1</v>
      </c>
      <c r="F359" s="4" t="s">
        <v>8</v>
      </c>
      <c r="G359" s="4" t="s">
        <v>8</v>
      </c>
      <c r="H359" s="4" t="s">
        <v>8</v>
      </c>
    </row>
    <row r="360" spans="2:8" x14ac:dyDescent="0.3">
      <c r="B360" s="78"/>
      <c r="D360" s="60"/>
      <c r="F360" s="4"/>
      <c r="G360" s="4"/>
      <c r="H360" s="4"/>
    </row>
    <row r="361" spans="2:8" ht="28" x14ac:dyDescent="0.3">
      <c r="B361" s="78">
        <f t="shared" si="9"/>
        <v>4.3999999999999986</v>
      </c>
      <c r="C361" s="66" t="s">
        <v>200</v>
      </c>
      <c r="D361" s="60" t="s">
        <v>6</v>
      </c>
      <c r="E361" s="61">
        <v>1</v>
      </c>
      <c r="F361" s="4" t="s">
        <v>8</v>
      </c>
      <c r="G361" s="4" t="s">
        <v>8</v>
      </c>
      <c r="H361" s="4" t="s">
        <v>8</v>
      </c>
    </row>
    <row r="362" spans="2:8" x14ac:dyDescent="0.3">
      <c r="B362" s="78"/>
      <c r="D362" s="60"/>
      <c r="F362" s="4"/>
      <c r="G362" s="4"/>
      <c r="H362" s="4"/>
    </row>
    <row r="363" spans="2:8" x14ac:dyDescent="0.3">
      <c r="B363" s="78"/>
      <c r="C363" s="59" t="s">
        <v>302</v>
      </c>
      <c r="D363" s="60"/>
      <c r="F363" s="3"/>
      <c r="G363" s="3"/>
      <c r="H363" s="3"/>
    </row>
    <row r="364" spans="2:8" x14ac:dyDescent="0.3">
      <c r="B364" s="78"/>
      <c r="C364" s="59"/>
      <c r="D364" s="60"/>
      <c r="F364" s="3"/>
      <c r="G364" s="3"/>
      <c r="H364" s="3"/>
    </row>
    <row r="365" spans="2:8" ht="42" x14ac:dyDescent="0.3">
      <c r="B365" s="78">
        <f>B361+0.1</f>
        <v>4.4999999999999982</v>
      </c>
      <c r="C365" s="66" t="s">
        <v>106</v>
      </c>
      <c r="D365" s="60" t="s">
        <v>6</v>
      </c>
      <c r="E365" s="61">
        <v>1</v>
      </c>
      <c r="F365" s="4" t="s">
        <v>8</v>
      </c>
      <c r="G365" s="4" t="s">
        <v>8</v>
      </c>
      <c r="H365" s="4" t="s">
        <v>8</v>
      </c>
    </row>
    <row r="366" spans="2:8" x14ac:dyDescent="0.3">
      <c r="B366" s="78"/>
      <c r="D366" s="60"/>
      <c r="F366" s="3"/>
      <c r="G366" s="3"/>
      <c r="H366" s="3"/>
    </row>
    <row r="367" spans="2:8" x14ac:dyDescent="0.3">
      <c r="B367" s="78"/>
      <c r="C367" s="59" t="s">
        <v>107</v>
      </c>
      <c r="D367" s="60"/>
      <c r="F367" s="1"/>
      <c r="G367" s="1"/>
      <c r="H367" s="1"/>
    </row>
    <row r="368" spans="2:8" x14ac:dyDescent="0.3">
      <c r="B368" s="78"/>
      <c r="D368" s="60"/>
      <c r="F368" s="1"/>
      <c r="G368" s="1"/>
      <c r="H368" s="1"/>
    </row>
    <row r="369" spans="2:8" ht="30" customHeight="1" x14ac:dyDescent="0.3">
      <c r="B369" s="78">
        <f>B365+0.1</f>
        <v>4.5999999999999979</v>
      </c>
      <c r="C369" s="71" t="s">
        <v>108</v>
      </c>
      <c r="D369" s="60" t="s">
        <v>6</v>
      </c>
      <c r="E369" s="61">
        <v>1</v>
      </c>
      <c r="F369" s="4" t="s">
        <v>8</v>
      </c>
      <c r="G369" s="4" t="s">
        <v>8</v>
      </c>
      <c r="H369" s="4" t="s">
        <v>8</v>
      </c>
    </row>
    <row r="370" spans="2:8" x14ac:dyDescent="0.3">
      <c r="B370" s="78"/>
      <c r="D370" s="60"/>
      <c r="F370" s="1"/>
      <c r="G370" s="1"/>
      <c r="H370" s="1"/>
    </row>
    <row r="371" spans="2:8" ht="18" customHeight="1" x14ac:dyDescent="0.3">
      <c r="B371" s="78"/>
      <c r="C371" s="59" t="s">
        <v>109</v>
      </c>
      <c r="D371" s="60"/>
      <c r="F371" s="3"/>
      <c r="G371" s="3"/>
      <c r="H371" s="3"/>
    </row>
    <row r="372" spans="2:8" x14ac:dyDescent="0.3">
      <c r="B372" s="78"/>
      <c r="D372" s="60"/>
      <c r="F372" s="3"/>
      <c r="G372" s="3"/>
      <c r="H372" s="3"/>
    </row>
    <row r="373" spans="2:8" x14ac:dyDescent="0.3">
      <c r="B373" s="78"/>
      <c r="C373" s="59" t="s">
        <v>110</v>
      </c>
      <c r="D373" s="60"/>
      <c r="F373" s="1"/>
      <c r="G373" s="1"/>
      <c r="H373" s="1"/>
    </row>
    <row r="374" spans="2:8" x14ac:dyDescent="0.3">
      <c r="B374" s="78"/>
      <c r="C374" s="114"/>
      <c r="D374" s="60"/>
      <c r="F374" s="3"/>
      <c r="G374" s="3"/>
      <c r="H374" s="3"/>
    </row>
    <row r="375" spans="2:8" x14ac:dyDescent="0.3">
      <c r="B375" s="78"/>
      <c r="C375" s="59" t="s">
        <v>111</v>
      </c>
      <c r="D375" s="60"/>
      <c r="F375" s="3"/>
      <c r="G375" s="3"/>
      <c r="H375" s="3"/>
    </row>
    <row r="376" spans="2:8" x14ac:dyDescent="0.3">
      <c r="B376" s="78"/>
      <c r="C376" s="59"/>
      <c r="D376" s="60"/>
      <c r="F376" s="3"/>
      <c r="G376" s="3"/>
      <c r="H376" s="3"/>
    </row>
    <row r="377" spans="2:8" ht="30" customHeight="1" x14ac:dyDescent="0.3">
      <c r="B377" s="78">
        <f>B369+0.1</f>
        <v>4.6999999999999975</v>
      </c>
      <c r="C377" s="71" t="s">
        <v>112</v>
      </c>
      <c r="D377" s="60" t="s">
        <v>6</v>
      </c>
      <c r="E377" s="61">
        <v>1</v>
      </c>
      <c r="F377" s="4" t="s">
        <v>8</v>
      </c>
      <c r="G377" s="4" t="s">
        <v>8</v>
      </c>
      <c r="H377" s="4" t="s">
        <v>8</v>
      </c>
    </row>
    <row r="378" spans="2:8" x14ac:dyDescent="0.3">
      <c r="B378" s="78"/>
      <c r="D378" s="60"/>
      <c r="F378" s="3"/>
      <c r="G378" s="3"/>
      <c r="H378" s="3"/>
    </row>
    <row r="379" spans="2:8" x14ac:dyDescent="0.3">
      <c r="B379" s="78"/>
      <c r="C379" s="59" t="s">
        <v>113</v>
      </c>
      <c r="D379" s="60"/>
      <c r="F379" s="1"/>
      <c r="G379" s="1"/>
      <c r="H379" s="1"/>
    </row>
    <row r="380" spans="2:8" x14ac:dyDescent="0.3">
      <c r="B380" s="78"/>
      <c r="C380" s="59"/>
      <c r="D380" s="60"/>
      <c r="F380" s="3"/>
      <c r="G380" s="3"/>
      <c r="H380" s="3"/>
    </row>
    <row r="381" spans="2:8" ht="28" x14ac:dyDescent="0.3">
      <c r="B381" s="78"/>
      <c r="C381" s="70" t="s">
        <v>202</v>
      </c>
      <c r="D381" s="60"/>
      <c r="F381" s="3"/>
      <c r="G381" s="3"/>
      <c r="H381" s="3"/>
    </row>
    <row r="382" spans="2:8" x14ac:dyDescent="0.3">
      <c r="B382" s="78"/>
      <c r="D382" s="60"/>
      <c r="F382" s="3"/>
      <c r="G382" s="3"/>
      <c r="H382" s="3"/>
    </row>
    <row r="383" spans="2:8" ht="30" customHeight="1" x14ac:dyDescent="0.3">
      <c r="B383" s="78">
        <f>B377+0.1</f>
        <v>4.7999999999999972</v>
      </c>
      <c r="C383" s="71" t="s">
        <v>114</v>
      </c>
      <c r="D383" s="60" t="s">
        <v>6</v>
      </c>
      <c r="E383" s="61">
        <v>1</v>
      </c>
      <c r="F383" s="4" t="s">
        <v>8</v>
      </c>
      <c r="G383" s="4" t="s">
        <v>8</v>
      </c>
      <c r="H383" s="4" t="s">
        <v>8</v>
      </c>
    </row>
    <row r="384" spans="2:8" x14ac:dyDescent="0.3">
      <c r="B384" s="78"/>
      <c r="C384" s="59"/>
      <c r="D384" s="60"/>
      <c r="F384" s="3"/>
      <c r="G384" s="3"/>
      <c r="H384" s="3"/>
    </row>
    <row r="385" spans="1:8" ht="30" customHeight="1" x14ac:dyDescent="0.3">
      <c r="B385" s="78">
        <f>B383+0.1</f>
        <v>4.8999999999999968</v>
      </c>
      <c r="C385" s="71" t="s">
        <v>115</v>
      </c>
      <c r="D385" s="60" t="s">
        <v>6</v>
      </c>
      <c r="E385" s="61">
        <v>1</v>
      </c>
      <c r="F385" s="4" t="s">
        <v>8</v>
      </c>
      <c r="G385" s="4" t="s">
        <v>8</v>
      </c>
      <c r="H385" s="4" t="s">
        <v>8</v>
      </c>
    </row>
    <row r="386" spans="1:8" x14ac:dyDescent="0.3">
      <c r="B386" s="78"/>
      <c r="C386" s="67"/>
      <c r="D386" s="60"/>
      <c r="F386" s="3"/>
      <c r="G386" s="3"/>
      <c r="H386" s="3"/>
    </row>
    <row r="387" spans="1:8" s="46" customFormat="1" ht="30" customHeight="1" x14ac:dyDescent="0.3">
      <c r="A387" s="116"/>
      <c r="B387" s="62">
        <v>4.0999999999999996</v>
      </c>
      <c r="C387" s="115" t="s">
        <v>116</v>
      </c>
      <c r="D387" s="62" t="s">
        <v>6</v>
      </c>
      <c r="E387" s="61">
        <v>1</v>
      </c>
      <c r="F387" s="4" t="s">
        <v>8</v>
      </c>
      <c r="G387" s="4" t="s">
        <v>8</v>
      </c>
      <c r="H387" s="4" t="s">
        <v>8</v>
      </c>
    </row>
    <row r="388" spans="1:8" x14ac:dyDescent="0.3">
      <c r="B388" s="78"/>
      <c r="C388" s="59"/>
      <c r="D388" s="60"/>
      <c r="F388" s="3"/>
      <c r="G388" s="3"/>
      <c r="H388" s="3"/>
    </row>
    <row r="389" spans="1:8" x14ac:dyDescent="0.3">
      <c r="B389" s="78"/>
      <c r="C389" s="59" t="s">
        <v>117</v>
      </c>
      <c r="D389" s="60"/>
      <c r="F389" s="1"/>
      <c r="G389" s="1"/>
      <c r="H389" s="1"/>
    </row>
    <row r="390" spans="1:8" x14ac:dyDescent="0.3">
      <c r="B390" s="78"/>
      <c r="C390" s="59"/>
      <c r="D390" s="60"/>
      <c r="F390" s="3"/>
      <c r="G390" s="3"/>
      <c r="H390" s="3"/>
    </row>
    <row r="391" spans="1:8" ht="28" x14ac:dyDescent="0.3">
      <c r="B391" s="62">
        <f>B387+0.01</f>
        <v>4.1099999999999994</v>
      </c>
      <c r="C391" s="66" t="s">
        <v>118</v>
      </c>
      <c r="D391" s="60" t="s">
        <v>6</v>
      </c>
      <c r="E391" s="61">
        <v>1</v>
      </c>
      <c r="F391" s="4" t="s">
        <v>8</v>
      </c>
      <c r="G391" s="4" t="s">
        <v>8</v>
      </c>
      <c r="H391" s="4" t="s">
        <v>8</v>
      </c>
    </row>
    <row r="392" spans="1:8" x14ac:dyDescent="0.3">
      <c r="B392" s="62"/>
      <c r="D392" s="60"/>
      <c r="F392" s="4"/>
      <c r="G392" s="4"/>
      <c r="H392" s="4"/>
    </row>
    <row r="393" spans="1:8" ht="28" x14ac:dyDescent="0.3">
      <c r="B393" s="64"/>
      <c r="C393" s="59" t="s">
        <v>303</v>
      </c>
      <c r="D393" s="60"/>
      <c r="F393" s="3"/>
      <c r="G393" s="3"/>
      <c r="H393" s="3"/>
    </row>
    <row r="394" spans="1:8" x14ac:dyDescent="0.3">
      <c r="B394" s="64"/>
      <c r="C394" s="59"/>
      <c r="D394" s="60"/>
      <c r="F394" s="3"/>
      <c r="G394" s="3"/>
      <c r="H394" s="3"/>
    </row>
    <row r="395" spans="1:8" ht="30" customHeight="1" x14ac:dyDescent="0.3">
      <c r="B395" s="62">
        <f>B391+0.01</f>
        <v>4.1199999999999992</v>
      </c>
      <c r="C395" s="71" t="s">
        <v>119</v>
      </c>
      <c r="D395" s="60" t="s">
        <v>6</v>
      </c>
      <c r="E395" s="61">
        <v>1</v>
      </c>
      <c r="F395" s="4" t="s">
        <v>8</v>
      </c>
      <c r="G395" s="4" t="s">
        <v>8</v>
      </c>
      <c r="H395" s="4" t="s">
        <v>8</v>
      </c>
    </row>
    <row r="396" spans="1:8" x14ac:dyDescent="0.3">
      <c r="B396" s="62"/>
      <c r="C396" s="90"/>
      <c r="D396" s="60"/>
      <c r="F396" s="3"/>
      <c r="G396" s="3"/>
      <c r="H396" s="3"/>
    </row>
    <row r="397" spans="1:8" ht="30" customHeight="1" x14ac:dyDescent="0.3">
      <c r="B397" s="62">
        <f>B395+0.01</f>
        <v>4.129999999999999</v>
      </c>
      <c r="C397" s="71" t="s">
        <v>120</v>
      </c>
      <c r="D397" s="60" t="s">
        <v>6</v>
      </c>
      <c r="E397" s="61">
        <v>1</v>
      </c>
      <c r="F397" s="4" t="s">
        <v>8</v>
      </c>
      <c r="G397" s="4" t="s">
        <v>8</v>
      </c>
      <c r="H397" s="4" t="s">
        <v>8</v>
      </c>
    </row>
    <row r="398" spans="1:8" x14ac:dyDescent="0.3">
      <c r="B398" s="62"/>
      <c r="C398" s="71"/>
      <c r="D398" s="60"/>
      <c r="F398" s="3"/>
      <c r="G398" s="3"/>
      <c r="H398" s="3"/>
    </row>
    <row r="399" spans="1:8" ht="30" customHeight="1" x14ac:dyDescent="0.3">
      <c r="B399" s="62">
        <f t="shared" ref="B399:B427" si="10">B397+0.01</f>
        <v>4.1399999999999988</v>
      </c>
      <c r="C399" s="71" t="s">
        <v>121</v>
      </c>
      <c r="D399" s="60" t="s">
        <v>6</v>
      </c>
      <c r="E399" s="61">
        <v>1</v>
      </c>
      <c r="F399" s="4" t="s">
        <v>8</v>
      </c>
      <c r="G399" s="4" t="s">
        <v>8</v>
      </c>
      <c r="H399" s="4" t="s">
        <v>8</v>
      </c>
    </row>
    <row r="400" spans="1:8" x14ac:dyDescent="0.3">
      <c r="B400" s="62"/>
      <c r="C400" s="71"/>
      <c r="D400" s="60"/>
      <c r="F400" s="3"/>
      <c r="G400" s="3"/>
      <c r="H400" s="3"/>
    </row>
    <row r="401" spans="2:8" ht="30" customHeight="1" x14ac:dyDescent="0.3">
      <c r="B401" s="62">
        <f t="shared" si="10"/>
        <v>4.1499999999999986</v>
      </c>
      <c r="C401" s="71" t="s">
        <v>122</v>
      </c>
      <c r="D401" s="60" t="s">
        <v>6</v>
      </c>
      <c r="E401" s="61">
        <v>1</v>
      </c>
      <c r="F401" s="4" t="s">
        <v>8</v>
      </c>
      <c r="G401" s="4" t="s">
        <v>8</v>
      </c>
      <c r="H401" s="4" t="s">
        <v>8</v>
      </c>
    </row>
    <row r="402" spans="2:8" x14ac:dyDescent="0.3">
      <c r="B402" s="62"/>
      <c r="C402" s="117"/>
      <c r="D402" s="60"/>
      <c r="F402" s="3"/>
      <c r="G402" s="3"/>
      <c r="H402" s="3"/>
    </row>
    <row r="403" spans="2:8" ht="30" customHeight="1" x14ac:dyDescent="0.3">
      <c r="B403" s="62">
        <f t="shared" si="10"/>
        <v>4.1599999999999984</v>
      </c>
      <c r="C403" s="73" t="s">
        <v>123</v>
      </c>
      <c r="D403" s="60" t="s">
        <v>6</v>
      </c>
      <c r="E403" s="61">
        <v>1</v>
      </c>
      <c r="F403" s="4" t="s">
        <v>8</v>
      </c>
      <c r="G403" s="4" t="s">
        <v>8</v>
      </c>
      <c r="H403" s="4" t="s">
        <v>8</v>
      </c>
    </row>
    <row r="404" spans="2:8" x14ac:dyDescent="0.3">
      <c r="B404" s="62"/>
      <c r="C404" s="117"/>
      <c r="D404" s="60"/>
      <c r="F404" s="3"/>
      <c r="G404" s="3"/>
      <c r="H404" s="3"/>
    </row>
    <row r="405" spans="2:8" ht="30" customHeight="1" x14ac:dyDescent="0.3">
      <c r="B405" s="62">
        <f t="shared" si="10"/>
        <v>4.1699999999999982</v>
      </c>
      <c r="C405" s="73" t="s">
        <v>124</v>
      </c>
      <c r="D405" s="60" t="s">
        <v>6</v>
      </c>
      <c r="E405" s="61">
        <v>1</v>
      </c>
      <c r="F405" s="4" t="s">
        <v>8</v>
      </c>
      <c r="G405" s="4" t="s">
        <v>8</v>
      </c>
      <c r="H405" s="4" t="s">
        <v>8</v>
      </c>
    </row>
    <row r="406" spans="2:8" ht="15.75" customHeight="1" x14ac:dyDescent="0.3">
      <c r="B406" s="62"/>
      <c r="C406" s="73"/>
      <c r="D406" s="60"/>
      <c r="F406" s="3"/>
      <c r="G406" s="3"/>
      <c r="H406" s="3"/>
    </row>
    <row r="407" spans="2:8" ht="30" customHeight="1" x14ac:dyDescent="0.3">
      <c r="B407" s="62">
        <f t="shared" si="10"/>
        <v>4.1799999999999979</v>
      </c>
      <c r="C407" s="71" t="s">
        <v>125</v>
      </c>
      <c r="D407" s="60" t="s">
        <v>6</v>
      </c>
      <c r="E407" s="61">
        <v>1</v>
      </c>
      <c r="F407" s="4" t="s">
        <v>8</v>
      </c>
      <c r="G407" s="4" t="s">
        <v>8</v>
      </c>
      <c r="H407" s="4" t="s">
        <v>8</v>
      </c>
    </row>
    <row r="408" spans="2:8" x14ac:dyDescent="0.3">
      <c r="B408" s="62"/>
      <c r="C408" s="71"/>
      <c r="D408" s="60"/>
      <c r="F408" s="3"/>
      <c r="G408" s="3"/>
      <c r="H408" s="3"/>
    </row>
    <row r="409" spans="2:8" ht="30" customHeight="1" x14ac:dyDescent="0.3">
      <c r="B409" s="62">
        <f t="shared" si="10"/>
        <v>4.1899999999999977</v>
      </c>
      <c r="C409" s="71" t="s">
        <v>126</v>
      </c>
      <c r="D409" s="60" t="s">
        <v>6</v>
      </c>
      <c r="E409" s="61">
        <v>1</v>
      </c>
      <c r="F409" s="4" t="s">
        <v>8</v>
      </c>
      <c r="G409" s="4" t="s">
        <v>8</v>
      </c>
      <c r="H409" s="4" t="s">
        <v>8</v>
      </c>
    </row>
    <row r="410" spans="2:8" x14ac:dyDescent="0.3">
      <c r="B410" s="62"/>
      <c r="C410" s="71"/>
      <c r="D410" s="60"/>
      <c r="F410" s="3"/>
      <c r="G410" s="3"/>
      <c r="H410" s="3"/>
    </row>
    <row r="411" spans="2:8" ht="30" customHeight="1" x14ac:dyDescent="0.3">
      <c r="B411" s="62">
        <f t="shared" si="10"/>
        <v>4.1999999999999975</v>
      </c>
      <c r="C411" s="73" t="s">
        <v>127</v>
      </c>
      <c r="D411" s="60" t="s">
        <v>6</v>
      </c>
      <c r="E411" s="61">
        <v>1</v>
      </c>
      <c r="F411" s="4" t="s">
        <v>8</v>
      </c>
      <c r="G411" s="4" t="s">
        <v>8</v>
      </c>
      <c r="H411" s="4" t="s">
        <v>8</v>
      </c>
    </row>
    <row r="412" spans="2:8" x14ac:dyDescent="0.3">
      <c r="B412" s="62"/>
      <c r="C412" s="79"/>
      <c r="D412" s="60"/>
      <c r="F412" s="3"/>
      <c r="G412" s="3"/>
      <c r="H412" s="3"/>
    </row>
    <row r="413" spans="2:8" ht="30" customHeight="1" x14ac:dyDescent="0.3">
      <c r="B413" s="62">
        <f t="shared" si="10"/>
        <v>4.2099999999999973</v>
      </c>
      <c r="C413" s="73" t="s">
        <v>128</v>
      </c>
      <c r="D413" s="60" t="s">
        <v>6</v>
      </c>
      <c r="E413" s="61">
        <v>1</v>
      </c>
      <c r="F413" s="4" t="s">
        <v>8</v>
      </c>
      <c r="G413" s="4" t="s">
        <v>8</v>
      </c>
      <c r="H413" s="4" t="s">
        <v>8</v>
      </c>
    </row>
    <row r="414" spans="2:8" x14ac:dyDescent="0.3">
      <c r="B414" s="62"/>
      <c r="C414" s="73"/>
      <c r="D414" s="60"/>
      <c r="F414" s="3"/>
      <c r="G414" s="3"/>
      <c r="H414" s="3"/>
    </row>
    <row r="415" spans="2:8" ht="30" customHeight="1" x14ac:dyDescent="0.3">
      <c r="B415" s="62">
        <f t="shared" si="10"/>
        <v>4.2199999999999971</v>
      </c>
      <c r="C415" s="71" t="s">
        <v>129</v>
      </c>
      <c r="D415" s="60" t="s">
        <v>6</v>
      </c>
      <c r="E415" s="61">
        <v>1</v>
      </c>
      <c r="F415" s="4" t="s">
        <v>8</v>
      </c>
      <c r="G415" s="4" t="s">
        <v>8</v>
      </c>
      <c r="H415" s="4" t="s">
        <v>8</v>
      </c>
    </row>
    <row r="416" spans="2:8" x14ac:dyDescent="0.3">
      <c r="B416" s="62"/>
      <c r="C416" s="73"/>
      <c r="D416" s="60"/>
      <c r="F416" s="3"/>
      <c r="G416" s="3"/>
      <c r="H416" s="3"/>
    </row>
    <row r="417" spans="2:8" ht="30" customHeight="1" x14ac:dyDescent="0.3">
      <c r="B417" s="62">
        <f t="shared" si="10"/>
        <v>4.2299999999999969</v>
      </c>
      <c r="C417" s="73" t="s">
        <v>130</v>
      </c>
      <c r="D417" s="60" t="s">
        <v>6</v>
      </c>
      <c r="E417" s="61">
        <v>1</v>
      </c>
      <c r="F417" s="4" t="s">
        <v>8</v>
      </c>
      <c r="G417" s="4" t="s">
        <v>8</v>
      </c>
      <c r="H417" s="4" t="s">
        <v>8</v>
      </c>
    </row>
    <row r="418" spans="2:8" x14ac:dyDescent="0.3">
      <c r="B418" s="62"/>
      <c r="C418" s="96"/>
      <c r="D418" s="60"/>
      <c r="F418" s="3"/>
      <c r="G418" s="3"/>
      <c r="H418" s="3"/>
    </row>
    <row r="419" spans="2:8" ht="30" customHeight="1" x14ac:dyDescent="0.3">
      <c r="B419" s="62">
        <f t="shared" si="10"/>
        <v>4.2399999999999967</v>
      </c>
      <c r="C419" s="96" t="s">
        <v>131</v>
      </c>
      <c r="D419" s="60" t="s">
        <v>6</v>
      </c>
      <c r="E419" s="61">
        <v>1</v>
      </c>
      <c r="F419" s="4" t="s">
        <v>8</v>
      </c>
      <c r="G419" s="4" t="s">
        <v>8</v>
      </c>
      <c r="H419" s="4" t="s">
        <v>8</v>
      </c>
    </row>
    <row r="420" spans="2:8" x14ac:dyDescent="0.3">
      <c r="B420" s="62"/>
      <c r="C420" s="71"/>
      <c r="D420" s="60"/>
      <c r="F420" s="3"/>
      <c r="G420" s="3"/>
      <c r="H420" s="3"/>
    </row>
    <row r="421" spans="2:8" ht="30" customHeight="1" x14ac:dyDescent="0.3">
      <c r="B421" s="62">
        <f t="shared" si="10"/>
        <v>4.2499999999999964</v>
      </c>
      <c r="C421" s="96" t="s">
        <v>132</v>
      </c>
      <c r="D421" s="60" t="s">
        <v>6</v>
      </c>
      <c r="E421" s="61">
        <v>1</v>
      </c>
      <c r="F421" s="4" t="s">
        <v>8</v>
      </c>
      <c r="G421" s="4" t="s">
        <v>8</v>
      </c>
      <c r="H421" s="4" t="s">
        <v>8</v>
      </c>
    </row>
    <row r="422" spans="2:8" x14ac:dyDescent="0.3">
      <c r="B422" s="62"/>
      <c r="C422" s="71"/>
      <c r="D422" s="60"/>
      <c r="F422" s="3"/>
      <c r="G422" s="3"/>
      <c r="H422" s="3"/>
    </row>
    <row r="423" spans="2:8" ht="30" customHeight="1" x14ac:dyDescent="0.3">
      <c r="B423" s="62">
        <f t="shared" si="10"/>
        <v>4.2599999999999962</v>
      </c>
      <c r="C423" s="96" t="s">
        <v>133</v>
      </c>
      <c r="D423" s="60" t="s">
        <v>6</v>
      </c>
      <c r="E423" s="61">
        <v>1</v>
      </c>
      <c r="F423" s="4" t="s">
        <v>8</v>
      </c>
      <c r="G423" s="4" t="s">
        <v>8</v>
      </c>
      <c r="H423" s="4" t="s">
        <v>8</v>
      </c>
    </row>
    <row r="424" spans="2:8" x14ac:dyDescent="0.3">
      <c r="B424" s="62"/>
      <c r="C424" s="71"/>
      <c r="D424" s="60"/>
      <c r="F424" s="3"/>
      <c r="G424" s="3"/>
      <c r="H424" s="3"/>
    </row>
    <row r="425" spans="2:8" ht="30" customHeight="1" x14ac:dyDescent="0.3">
      <c r="B425" s="62">
        <f t="shared" si="10"/>
        <v>4.269999999999996</v>
      </c>
      <c r="C425" s="71" t="s">
        <v>134</v>
      </c>
      <c r="D425" s="60" t="s">
        <v>6</v>
      </c>
      <c r="E425" s="61">
        <v>1</v>
      </c>
      <c r="F425" s="4" t="s">
        <v>8</v>
      </c>
      <c r="G425" s="4" t="s">
        <v>8</v>
      </c>
      <c r="H425" s="4" t="s">
        <v>8</v>
      </c>
    </row>
    <row r="426" spans="2:8" x14ac:dyDescent="0.3">
      <c r="B426" s="62"/>
      <c r="D426" s="60"/>
      <c r="F426" s="3"/>
      <c r="G426" s="3"/>
      <c r="H426" s="3"/>
    </row>
    <row r="427" spans="2:8" ht="30" customHeight="1" x14ac:dyDescent="0.3">
      <c r="B427" s="62">
        <f t="shared" si="10"/>
        <v>4.2799999999999958</v>
      </c>
      <c r="C427" s="73" t="s">
        <v>135</v>
      </c>
      <c r="D427" s="60" t="s">
        <v>6</v>
      </c>
      <c r="E427" s="61">
        <v>1</v>
      </c>
      <c r="F427" s="4" t="s">
        <v>8</v>
      </c>
      <c r="G427" s="4" t="s">
        <v>8</v>
      </c>
      <c r="H427" s="4" t="s">
        <v>8</v>
      </c>
    </row>
    <row r="428" spans="2:8" x14ac:dyDescent="0.3">
      <c r="B428" s="118"/>
      <c r="C428" s="84"/>
      <c r="D428" s="60"/>
      <c r="F428" s="3"/>
      <c r="G428" s="3"/>
      <c r="H428" s="3"/>
    </row>
    <row r="429" spans="2:8" ht="30" customHeight="1" x14ac:dyDescent="0.3">
      <c r="B429" s="62">
        <f>B427+0.01</f>
        <v>4.2899999999999956</v>
      </c>
      <c r="C429" s="71" t="s">
        <v>136</v>
      </c>
      <c r="D429" s="60" t="s">
        <v>6</v>
      </c>
      <c r="E429" s="61">
        <v>1</v>
      </c>
      <c r="F429" s="4" t="s">
        <v>8</v>
      </c>
      <c r="G429" s="4" t="s">
        <v>8</v>
      </c>
      <c r="H429" s="4" t="s">
        <v>8</v>
      </c>
    </row>
    <row r="430" spans="2:8" x14ac:dyDescent="0.3">
      <c r="B430" s="62"/>
      <c r="C430" s="73"/>
      <c r="D430" s="60"/>
      <c r="F430" s="1"/>
      <c r="G430" s="1"/>
      <c r="H430" s="1"/>
    </row>
    <row r="431" spans="2:8" ht="30" customHeight="1" x14ac:dyDescent="0.3">
      <c r="B431" s="62">
        <f>B429+0.01</f>
        <v>4.2999999999999954</v>
      </c>
      <c r="C431" s="73" t="s">
        <v>137</v>
      </c>
      <c r="D431" s="60" t="s">
        <v>6</v>
      </c>
      <c r="E431" s="61">
        <v>1</v>
      </c>
      <c r="F431" s="4" t="s">
        <v>8</v>
      </c>
      <c r="G431" s="4" t="s">
        <v>8</v>
      </c>
      <c r="H431" s="4" t="s">
        <v>8</v>
      </c>
    </row>
    <row r="432" spans="2:8" x14ac:dyDescent="0.3">
      <c r="B432" s="62"/>
      <c r="C432" s="79"/>
      <c r="D432" s="60"/>
      <c r="F432" s="1"/>
      <c r="G432" s="1"/>
      <c r="H432" s="1"/>
    </row>
    <row r="433" spans="2:8" ht="30" customHeight="1" x14ac:dyDescent="0.3">
      <c r="B433" s="62">
        <f t="shared" ref="B433:B469" si="11">B431+0.01</f>
        <v>4.3099999999999952</v>
      </c>
      <c r="C433" s="73" t="s">
        <v>138</v>
      </c>
      <c r="D433" s="60" t="s">
        <v>6</v>
      </c>
      <c r="E433" s="61">
        <v>1</v>
      </c>
      <c r="F433" s="4" t="s">
        <v>8</v>
      </c>
      <c r="G433" s="4" t="s">
        <v>8</v>
      </c>
      <c r="H433" s="4" t="s">
        <v>8</v>
      </c>
    </row>
    <row r="434" spans="2:8" x14ac:dyDescent="0.3">
      <c r="B434" s="62"/>
      <c r="C434" s="79"/>
      <c r="D434" s="60"/>
      <c r="F434" s="1"/>
      <c r="G434" s="1"/>
      <c r="H434" s="1"/>
    </row>
    <row r="435" spans="2:8" ht="30" customHeight="1" x14ac:dyDescent="0.3">
      <c r="B435" s="62">
        <f t="shared" si="11"/>
        <v>4.319999999999995</v>
      </c>
      <c r="C435" s="73" t="s">
        <v>139</v>
      </c>
      <c r="D435" s="60" t="s">
        <v>6</v>
      </c>
      <c r="E435" s="61">
        <v>1</v>
      </c>
      <c r="F435" s="4" t="s">
        <v>8</v>
      </c>
      <c r="G435" s="4" t="s">
        <v>8</v>
      </c>
      <c r="H435" s="4" t="s">
        <v>8</v>
      </c>
    </row>
    <row r="436" spans="2:8" x14ac:dyDescent="0.3">
      <c r="B436" s="62"/>
      <c r="C436" s="79"/>
      <c r="D436" s="60"/>
      <c r="F436" s="1"/>
      <c r="G436" s="1"/>
      <c r="H436" s="1"/>
    </row>
    <row r="437" spans="2:8" x14ac:dyDescent="0.3">
      <c r="B437" s="62"/>
      <c r="C437" s="119" t="s">
        <v>140</v>
      </c>
      <c r="D437" s="60"/>
      <c r="F437" s="3"/>
      <c r="G437" s="3"/>
      <c r="H437" s="3"/>
    </row>
    <row r="438" spans="2:8" x14ac:dyDescent="0.3">
      <c r="B438" s="62"/>
      <c r="C438" s="79"/>
      <c r="D438" s="60"/>
      <c r="F438" s="3"/>
      <c r="G438" s="3"/>
      <c r="H438" s="3"/>
    </row>
    <row r="439" spans="2:8" ht="30" customHeight="1" x14ac:dyDescent="0.3">
      <c r="B439" s="62">
        <f>B435+0.01</f>
        <v>4.3299999999999947</v>
      </c>
      <c r="C439" s="73" t="s">
        <v>141</v>
      </c>
      <c r="D439" s="60" t="s">
        <v>6</v>
      </c>
      <c r="E439" s="61">
        <v>1</v>
      </c>
      <c r="F439" s="4" t="s">
        <v>8</v>
      </c>
      <c r="G439" s="4" t="s">
        <v>8</v>
      </c>
      <c r="H439" s="4" t="s">
        <v>8</v>
      </c>
    </row>
    <row r="440" spans="2:8" x14ac:dyDescent="0.3">
      <c r="B440" s="62"/>
      <c r="C440" s="79"/>
      <c r="D440" s="60"/>
      <c r="F440" s="3"/>
      <c r="G440" s="3"/>
      <c r="H440" s="3"/>
    </row>
    <row r="441" spans="2:8" x14ac:dyDescent="0.3">
      <c r="B441" s="62"/>
      <c r="C441" s="119" t="s">
        <v>142</v>
      </c>
      <c r="D441" s="60"/>
      <c r="F441" s="1"/>
      <c r="G441" s="1"/>
      <c r="H441" s="1"/>
    </row>
    <row r="442" spans="2:8" x14ac:dyDescent="0.3">
      <c r="B442" s="62"/>
      <c r="C442" s="79"/>
      <c r="D442" s="60"/>
      <c r="F442" s="3"/>
      <c r="G442" s="3"/>
      <c r="H442" s="3"/>
    </row>
    <row r="443" spans="2:8" ht="28" x14ac:dyDescent="0.3">
      <c r="B443" s="62">
        <f>B439+0.01</f>
        <v>4.3399999999999945</v>
      </c>
      <c r="C443" s="79" t="s">
        <v>187</v>
      </c>
      <c r="D443" s="60" t="s">
        <v>6</v>
      </c>
      <c r="E443" s="61">
        <v>1</v>
      </c>
      <c r="F443" s="4" t="s">
        <v>8</v>
      </c>
      <c r="G443" s="4" t="s">
        <v>8</v>
      </c>
      <c r="H443" s="4" t="s">
        <v>8</v>
      </c>
    </row>
    <row r="444" spans="2:8" x14ac:dyDescent="0.3">
      <c r="B444" s="62"/>
      <c r="C444" s="79"/>
      <c r="D444" s="60"/>
      <c r="F444" s="3"/>
      <c r="G444" s="3"/>
      <c r="H444" s="3"/>
    </row>
    <row r="445" spans="2:8" ht="30" customHeight="1" x14ac:dyDescent="0.3">
      <c r="B445" s="62">
        <f t="shared" si="11"/>
        <v>4.3499999999999943</v>
      </c>
      <c r="C445" s="73" t="s">
        <v>143</v>
      </c>
      <c r="D445" s="60" t="s">
        <v>6</v>
      </c>
      <c r="E445" s="61">
        <v>1</v>
      </c>
      <c r="F445" s="4" t="s">
        <v>8</v>
      </c>
      <c r="G445" s="4" t="s">
        <v>8</v>
      </c>
      <c r="H445" s="4" t="s">
        <v>8</v>
      </c>
    </row>
    <row r="446" spans="2:8" x14ac:dyDescent="0.3">
      <c r="B446" s="62"/>
      <c r="C446" s="79"/>
      <c r="D446" s="60"/>
      <c r="F446" s="1"/>
      <c r="G446" s="1"/>
      <c r="H446" s="1"/>
    </row>
    <row r="447" spans="2:8" x14ac:dyDescent="0.3">
      <c r="B447" s="62"/>
      <c r="C447" s="119" t="s">
        <v>144</v>
      </c>
      <c r="D447" s="60"/>
      <c r="F447" s="3"/>
      <c r="G447" s="3"/>
      <c r="H447" s="3"/>
    </row>
    <row r="448" spans="2:8" x14ac:dyDescent="0.3">
      <c r="B448" s="62"/>
      <c r="C448" s="79"/>
      <c r="D448" s="60"/>
      <c r="F448" s="1"/>
      <c r="G448" s="1"/>
      <c r="H448" s="1"/>
    </row>
    <row r="449" spans="2:8" ht="28" x14ac:dyDescent="0.3">
      <c r="B449" s="62"/>
      <c r="C449" s="119" t="s">
        <v>304</v>
      </c>
      <c r="D449" s="60"/>
      <c r="F449" s="3"/>
      <c r="G449" s="3"/>
      <c r="H449" s="3"/>
    </row>
    <row r="450" spans="2:8" x14ac:dyDescent="0.3">
      <c r="B450" s="62"/>
      <c r="C450" s="79"/>
      <c r="D450" s="60"/>
      <c r="F450" s="1"/>
      <c r="G450" s="1"/>
      <c r="H450" s="1"/>
    </row>
    <row r="451" spans="2:8" ht="30" customHeight="1" x14ac:dyDescent="0.3">
      <c r="B451" s="62">
        <f>B445+0.01</f>
        <v>4.3599999999999941</v>
      </c>
      <c r="C451" s="73" t="s">
        <v>229</v>
      </c>
      <c r="D451" s="60" t="s">
        <v>6</v>
      </c>
      <c r="E451" s="61">
        <v>1</v>
      </c>
      <c r="F451" s="4" t="s">
        <v>8</v>
      </c>
      <c r="G451" s="4" t="s">
        <v>8</v>
      </c>
      <c r="H451" s="4" t="s">
        <v>8</v>
      </c>
    </row>
    <row r="452" spans="2:8" x14ac:dyDescent="0.3">
      <c r="B452" s="62"/>
      <c r="C452" s="79"/>
      <c r="D452" s="60"/>
      <c r="F452" s="4"/>
      <c r="G452" s="4"/>
      <c r="H452" s="4"/>
    </row>
    <row r="453" spans="2:8" ht="30" customHeight="1" x14ac:dyDescent="0.3">
      <c r="B453" s="62">
        <f>B451+0.01</f>
        <v>4.3699999999999939</v>
      </c>
      <c r="C453" s="73" t="s">
        <v>231</v>
      </c>
      <c r="D453" s="60" t="s">
        <v>6</v>
      </c>
      <c r="E453" s="61">
        <v>1</v>
      </c>
      <c r="F453" s="4" t="s">
        <v>8</v>
      </c>
      <c r="G453" s="4" t="s">
        <v>8</v>
      </c>
      <c r="H453" s="4" t="s">
        <v>8</v>
      </c>
    </row>
    <row r="454" spans="2:8" x14ac:dyDescent="0.3">
      <c r="B454" s="62"/>
      <c r="C454" s="79"/>
      <c r="D454" s="60"/>
      <c r="F454" s="4"/>
      <c r="G454" s="4"/>
      <c r="H454" s="4"/>
    </row>
    <row r="455" spans="2:8" ht="30" customHeight="1" x14ac:dyDescent="0.3">
      <c r="B455" s="62">
        <f>B453+0.01</f>
        <v>4.3799999999999937</v>
      </c>
      <c r="C455" s="73" t="s">
        <v>230</v>
      </c>
      <c r="D455" s="60" t="s">
        <v>6</v>
      </c>
      <c r="E455" s="61">
        <v>1</v>
      </c>
      <c r="F455" s="4" t="s">
        <v>8</v>
      </c>
      <c r="G455" s="4" t="s">
        <v>8</v>
      </c>
      <c r="H455" s="4" t="s">
        <v>8</v>
      </c>
    </row>
    <row r="456" spans="2:8" x14ac:dyDescent="0.3">
      <c r="B456" s="62"/>
      <c r="C456" s="79"/>
      <c r="D456" s="60"/>
      <c r="F456" s="4"/>
      <c r="G456" s="4"/>
      <c r="H456" s="4"/>
    </row>
    <row r="457" spans="2:8" ht="28" x14ac:dyDescent="0.3">
      <c r="B457" s="62">
        <f>B455+0.01</f>
        <v>4.3899999999999935</v>
      </c>
      <c r="C457" s="79" t="s">
        <v>228</v>
      </c>
      <c r="D457" s="60" t="s">
        <v>6</v>
      </c>
      <c r="E457" s="61">
        <v>1</v>
      </c>
      <c r="F457" s="4" t="s">
        <v>8</v>
      </c>
      <c r="G457" s="4" t="s">
        <v>8</v>
      </c>
      <c r="H457" s="4" t="s">
        <v>8</v>
      </c>
    </row>
    <row r="458" spans="2:8" x14ac:dyDescent="0.3">
      <c r="B458" s="62"/>
      <c r="C458" s="79"/>
      <c r="D458" s="60"/>
      <c r="F458" s="1"/>
      <c r="G458" s="1"/>
      <c r="H458" s="1"/>
    </row>
    <row r="459" spans="2:8" ht="28" x14ac:dyDescent="0.3">
      <c r="B459" s="62">
        <f t="shared" si="11"/>
        <v>4.3999999999999932</v>
      </c>
      <c r="C459" s="79" t="s">
        <v>232</v>
      </c>
      <c r="D459" s="60" t="s">
        <v>6</v>
      </c>
      <c r="E459" s="61">
        <v>1</v>
      </c>
      <c r="F459" s="4" t="s">
        <v>8</v>
      </c>
      <c r="G459" s="4" t="s">
        <v>8</v>
      </c>
      <c r="H459" s="4" t="s">
        <v>8</v>
      </c>
    </row>
    <row r="460" spans="2:8" x14ac:dyDescent="0.3">
      <c r="B460" s="62"/>
      <c r="C460" s="79"/>
      <c r="D460" s="60"/>
      <c r="F460" s="1"/>
      <c r="G460" s="1"/>
      <c r="H460" s="1"/>
    </row>
    <row r="461" spans="2:8" ht="30" customHeight="1" x14ac:dyDescent="0.3">
      <c r="B461" s="62">
        <f t="shared" si="11"/>
        <v>4.409999999999993</v>
      </c>
      <c r="C461" s="73" t="s">
        <v>233</v>
      </c>
      <c r="D461" s="60" t="s">
        <v>6</v>
      </c>
      <c r="E461" s="61">
        <v>1</v>
      </c>
      <c r="F461" s="4" t="s">
        <v>8</v>
      </c>
      <c r="G461" s="4" t="s">
        <v>8</v>
      </c>
      <c r="H461" s="4" t="s">
        <v>8</v>
      </c>
    </row>
    <row r="462" spans="2:8" x14ac:dyDescent="0.3">
      <c r="B462" s="62"/>
      <c r="C462" s="73"/>
      <c r="D462" s="60"/>
      <c r="F462" s="1"/>
      <c r="G462" s="1"/>
      <c r="H462" s="1"/>
    </row>
    <row r="463" spans="2:8" ht="30" customHeight="1" x14ac:dyDescent="0.3">
      <c r="B463" s="62">
        <f t="shared" si="11"/>
        <v>4.4199999999999928</v>
      </c>
      <c r="C463" s="73" t="s">
        <v>234</v>
      </c>
      <c r="D463" s="60" t="s">
        <v>6</v>
      </c>
      <c r="E463" s="61">
        <v>1</v>
      </c>
      <c r="F463" s="4" t="s">
        <v>8</v>
      </c>
      <c r="G463" s="4" t="s">
        <v>8</v>
      </c>
      <c r="H463" s="4" t="s">
        <v>8</v>
      </c>
    </row>
    <row r="464" spans="2:8" x14ac:dyDescent="0.3">
      <c r="B464" s="62"/>
      <c r="C464" s="79"/>
      <c r="D464" s="60"/>
      <c r="F464" s="1"/>
      <c r="G464" s="1"/>
      <c r="H464" s="1"/>
    </row>
    <row r="465" spans="2:8" ht="28" x14ac:dyDescent="0.3">
      <c r="B465" s="62">
        <f t="shared" si="11"/>
        <v>4.4299999999999926</v>
      </c>
      <c r="C465" s="79" t="s">
        <v>305</v>
      </c>
      <c r="D465" s="60" t="s">
        <v>6</v>
      </c>
      <c r="E465" s="61">
        <v>1</v>
      </c>
      <c r="F465" s="4" t="s">
        <v>8</v>
      </c>
      <c r="G465" s="4" t="s">
        <v>8</v>
      </c>
      <c r="H465" s="4" t="s">
        <v>8</v>
      </c>
    </row>
    <row r="466" spans="2:8" x14ac:dyDescent="0.3">
      <c r="B466" s="62"/>
      <c r="C466" s="79"/>
      <c r="D466" s="60"/>
      <c r="F466" s="4"/>
      <c r="G466" s="4"/>
      <c r="H466" s="4"/>
    </row>
    <row r="467" spans="2:8" ht="28" x14ac:dyDescent="0.3">
      <c r="B467" s="62">
        <f>B465+0.01</f>
        <v>4.4399999999999924</v>
      </c>
      <c r="C467" s="79" t="s">
        <v>306</v>
      </c>
      <c r="D467" s="60" t="s">
        <v>6</v>
      </c>
      <c r="E467" s="61">
        <v>1</v>
      </c>
      <c r="F467" s="4" t="s">
        <v>8</v>
      </c>
      <c r="G467" s="4" t="s">
        <v>8</v>
      </c>
      <c r="H467" s="4" t="s">
        <v>8</v>
      </c>
    </row>
    <row r="468" spans="2:8" x14ac:dyDescent="0.3">
      <c r="B468" s="62"/>
      <c r="C468" s="79"/>
      <c r="D468" s="60"/>
      <c r="F468" s="1"/>
      <c r="G468" s="1"/>
      <c r="H468" s="1"/>
    </row>
    <row r="469" spans="2:8" ht="28" x14ac:dyDescent="0.3">
      <c r="B469" s="62">
        <f t="shared" si="11"/>
        <v>4.4499999999999922</v>
      </c>
      <c r="C469" s="79" t="s">
        <v>307</v>
      </c>
      <c r="D469" s="60" t="s">
        <v>6</v>
      </c>
      <c r="E469" s="61">
        <v>1</v>
      </c>
      <c r="F469" s="4" t="s">
        <v>8</v>
      </c>
      <c r="G469" s="4" t="s">
        <v>8</v>
      </c>
      <c r="H469" s="4" t="s">
        <v>8</v>
      </c>
    </row>
    <row r="470" spans="2:8" x14ac:dyDescent="0.3">
      <c r="B470" s="62"/>
      <c r="C470" s="79"/>
      <c r="D470" s="60"/>
      <c r="F470" s="4"/>
      <c r="G470" s="4"/>
      <c r="H470" s="4"/>
    </row>
    <row r="471" spans="2:8" x14ac:dyDescent="0.3">
      <c r="B471" s="62">
        <v>4.46</v>
      </c>
      <c r="C471" s="71" t="s">
        <v>235</v>
      </c>
      <c r="D471" s="60" t="s">
        <v>6</v>
      </c>
      <c r="E471" s="61">
        <v>1</v>
      </c>
      <c r="F471" s="4" t="s">
        <v>8</v>
      </c>
      <c r="G471" s="4" t="s">
        <v>8</v>
      </c>
      <c r="H471" s="4" t="s">
        <v>8</v>
      </c>
    </row>
    <row r="472" spans="2:8" x14ac:dyDescent="0.3">
      <c r="B472" s="62"/>
      <c r="C472" s="90"/>
      <c r="D472" s="74"/>
      <c r="E472" s="75"/>
      <c r="F472" s="32"/>
      <c r="G472" s="32"/>
      <c r="H472" s="30"/>
    </row>
    <row r="473" spans="2:8" x14ac:dyDescent="0.3">
      <c r="B473" s="62">
        <f>B471+0.01</f>
        <v>4.47</v>
      </c>
      <c r="C473" s="71" t="s">
        <v>236</v>
      </c>
      <c r="D473" s="60" t="s">
        <v>6</v>
      </c>
      <c r="E473" s="61">
        <v>1</v>
      </c>
      <c r="F473" s="4" t="s">
        <v>8</v>
      </c>
      <c r="G473" s="4" t="s">
        <v>8</v>
      </c>
      <c r="H473" s="4" t="s">
        <v>8</v>
      </c>
    </row>
    <row r="474" spans="2:8" x14ac:dyDescent="0.3">
      <c r="B474" s="62"/>
      <c r="C474" s="120"/>
      <c r="D474" s="74"/>
      <c r="E474" s="75"/>
      <c r="F474" s="32"/>
      <c r="G474" s="32"/>
      <c r="H474" s="30"/>
    </row>
    <row r="475" spans="2:8" x14ac:dyDescent="0.3">
      <c r="B475" s="62">
        <f t="shared" ref="B475:B521" si="12">B473+0.01</f>
        <v>4.4799999999999995</v>
      </c>
      <c r="C475" s="120" t="s">
        <v>237</v>
      </c>
      <c r="D475" s="60" t="s">
        <v>6</v>
      </c>
      <c r="E475" s="61">
        <v>1</v>
      </c>
      <c r="F475" s="4" t="s">
        <v>8</v>
      </c>
      <c r="G475" s="4" t="s">
        <v>8</v>
      </c>
      <c r="H475" s="4" t="s">
        <v>8</v>
      </c>
    </row>
    <row r="476" spans="2:8" x14ac:dyDescent="0.3">
      <c r="B476" s="62"/>
      <c r="C476" s="120"/>
      <c r="D476" s="74"/>
      <c r="E476" s="75"/>
      <c r="F476" s="32"/>
      <c r="G476" s="32"/>
      <c r="H476" s="30"/>
    </row>
    <row r="477" spans="2:8" ht="28" x14ac:dyDescent="0.3">
      <c r="B477" s="62">
        <f t="shared" si="12"/>
        <v>4.4899999999999993</v>
      </c>
      <c r="C477" s="120" t="s">
        <v>238</v>
      </c>
      <c r="D477" s="60" t="s">
        <v>6</v>
      </c>
      <c r="E477" s="61">
        <v>1</v>
      </c>
      <c r="F477" s="4" t="s">
        <v>8</v>
      </c>
      <c r="G477" s="4" t="s">
        <v>8</v>
      </c>
      <c r="H477" s="4" t="s">
        <v>8</v>
      </c>
    </row>
    <row r="478" spans="2:8" x14ac:dyDescent="0.3">
      <c r="B478" s="62"/>
      <c r="C478" s="120"/>
      <c r="D478" s="74"/>
      <c r="E478" s="75"/>
      <c r="F478" s="32"/>
      <c r="G478" s="32"/>
      <c r="H478" s="30"/>
    </row>
    <row r="479" spans="2:8" ht="28" x14ac:dyDescent="0.3">
      <c r="B479" s="62">
        <f t="shared" si="12"/>
        <v>4.4999999999999991</v>
      </c>
      <c r="C479" s="71" t="s">
        <v>239</v>
      </c>
      <c r="D479" s="60" t="s">
        <v>6</v>
      </c>
      <c r="E479" s="61">
        <v>1</v>
      </c>
      <c r="F479" s="4" t="s">
        <v>8</v>
      </c>
      <c r="G479" s="4" t="s">
        <v>8</v>
      </c>
      <c r="H479" s="4" t="s">
        <v>8</v>
      </c>
    </row>
    <row r="480" spans="2:8" x14ac:dyDescent="0.3">
      <c r="B480" s="62"/>
      <c r="C480" s="71"/>
      <c r="D480" s="60"/>
      <c r="F480" s="4"/>
      <c r="G480" s="4"/>
      <c r="H480" s="4"/>
    </row>
    <row r="481" spans="2:8" x14ac:dyDescent="0.3">
      <c r="B481" s="62">
        <f t="shared" si="12"/>
        <v>4.5099999999999989</v>
      </c>
      <c r="C481" s="71" t="s">
        <v>240</v>
      </c>
      <c r="D481" s="60" t="s">
        <v>6</v>
      </c>
      <c r="E481" s="61">
        <v>1</v>
      </c>
      <c r="F481" s="4" t="s">
        <v>8</v>
      </c>
      <c r="G481" s="4" t="s">
        <v>8</v>
      </c>
      <c r="H481" s="4" t="s">
        <v>8</v>
      </c>
    </row>
    <row r="482" spans="2:8" x14ac:dyDescent="0.3">
      <c r="B482" s="62"/>
      <c r="C482" s="71"/>
      <c r="D482" s="60"/>
      <c r="F482" s="4"/>
      <c r="G482" s="4"/>
      <c r="H482" s="4"/>
    </row>
    <row r="483" spans="2:8" x14ac:dyDescent="0.3">
      <c r="B483" s="62"/>
      <c r="C483" s="90" t="s">
        <v>243</v>
      </c>
      <c r="D483" s="60"/>
      <c r="F483" s="4"/>
      <c r="G483" s="4"/>
      <c r="H483" s="4"/>
    </row>
    <row r="484" spans="2:8" x14ac:dyDescent="0.3">
      <c r="B484" s="62"/>
      <c r="C484" s="71"/>
      <c r="D484" s="60"/>
      <c r="F484" s="4"/>
      <c r="G484" s="4"/>
      <c r="H484" s="4"/>
    </row>
    <row r="485" spans="2:8" ht="30" customHeight="1" x14ac:dyDescent="0.3">
      <c r="B485" s="62">
        <f>B481+0.01</f>
        <v>4.5199999999999987</v>
      </c>
      <c r="C485" s="71" t="s">
        <v>245</v>
      </c>
      <c r="D485" s="60" t="s">
        <v>6</v>
      </c>
      <c r="E485" s="61">
        <v>1</v>
      </c>
      <c r="F485" s="4" t="s">
        <v>8</v>
      </c>
      <c r="G485" s="4" t="s">
        <v>8</v>
      </c>
      <c r="H485" s="4" t="s">
        <v>8</v>
      </c>
    </row>
    <row r="486" spans="2:8" x14ac:dyDescent="0.3">
      <c r="B486" s="62"/>
      <c r="C486" s="71"/>
      <c r="D486" s="60"/>
      <c r="F486" s="4"/>
      <c r="G486" s="4"/>
      <c r="H486" s="4"/>
    </row>
    <row r="487" spans="2:8" ht="30" customHeight="1" x14ac:dyDescent="0.3">
      <c r="B487" s="62">
        <f t="shared" si="12"/>
        <v>4.5299999999999985</v>
      </c>
      <c r="C487" s="71" t="s">
        <v>244</v>
      </c>
      <c r="D487" s="60" t="s">
        <v>6</v>
      </c>
      <c r="E487" s="61">
        <v>1</v>
      </c>
      <c r="F487" s="4" t="s">
        <v>8</v>
      </c>
      <c r="G487" s="4" t="s">
        <v>8</v>
      </c>
      <c r="H487" s="4" t="s">
        <v>8</v>
      </c>
    </row>
    <row r="488" spans="2:8" x14ac:dyDescent="0.3">
      <c r="B488" s="62"/>
      <c r="C488" s="71"/>
      <c r="D488" s="60"/>
      <c r="F488" s="4"/>
      <c r="G488" s="4"/>
      <c r="H488" s="4"/>
    </row>
    <row r="489" spans="2:8" ht="30" customHeight="1" x14ac:dyDescent="0.3">
      <c r="B489" s="62">
        <f t="shared" si="12"/>
        <v>4.5399999999999983</v>
      </c>
      <c r="C489" s="71" t="s">
        <v>246</v>
      </c>
      <c r="D489" s="60" t="s">
        <v>6</v>
      </c>
      <c r="E489" s="61">
        <v>1</v>
      </c>
      <c r="F489" s="4" t="s">
        <v>8</v>
      </c>
      <c r="G489" s="4" t="s">
        <v>8</v>
      </c>
      <c r="H489" s="4" t="s">
        <v>8</v>
      </c>
    </row>
    <row r="490" spans="2:8" x14ac:dyDescent="0.3">
      <c r="B490" s="62"/>
      <c r="C490" s="71"/>
      <c r="D490" s="60"/>
      <c r="F490" s="4"/>
      <c r="G490" s="4"/>
      <c r="H490" s="4"/>
    </row>
    <row r="491" spans="2:8" ht="30" customHeight="1" x14ac:dyDescent="0.3">
      <c r="B491" s="62">
        <f t="shared" si="12"/>
        <v>4.549999999999998</v>
      </c>
      <c r="C491" s="71" t="s">
        <v>247</v>
      </c>
      <c r="D491" s="60" t="s">
        <v>6</v>
      </c>
      <c r="E491" s="61">
        <v>1</v>
      </c>
      <c r="F491" s="4" t="s">
        <v>8</v>
      </c>
      <c r="G491" s="4" t="s">
        <v>8</v>
      </c>
      <c r="H491" s="4" t="s">
        <v>8</v>
      </c>
    </row>
    <row r="492" spans="2:8" x14ac:dyDescent="0.3">
      <c r="B492" s="62"/>
      <c r="C492" s="71"/>
      <c r="D492" s="60"/>
      <c r="F492" s="4"/>
      <c r="G492" s="4"/>
      <c r="H492" s="4"/>
    </row>
    <row r="493" spans="2:8" ht="30" customHeight="1" x14ac:dyDescent="0.3">
      <c r="B493" s="62">
        <f t="shared" si="12"/>
        <v>4.5599999999999978</v>
      </c>
      <c r="C493" s="71" t="s">
        <v>273</v>
      </c>
      <c r="D493" s="60" t="s">
        <v>6</v>
      </c>
      <c r="E493" s="61">
        <v>1</v>
      </c>
      <c r="F493" s="4" t="s">
        <v>8</v>
      </c>
      <c r="G493" s="4" t="s">
        <v>8</v>
      </c>
      <c r="H493" s="4" t="s">
        <v>8</v>
      </c>
    </row>
    <row r="494" spans="2:8" x14ac:dyDescent="0.3">
      <c r="B494" s="62"/>
      <c r="C494" s="71"/>
      <c r="D494" s="60"/>
      <c r="F494" s="4"/>
      <c r="G494" s="4"/>
      <c r="H494" s="4"/>
    </row>
    <row r="495" spans="2:8" ht="30" customHeight="1" x14ac:dyDescent="0.3">
      <c r="B495" s="62">
        <f t="shared" si="12"/>
        <v>4.5699999999999976</v>
      </c>
      <c r="C495" s="71" t="s">
        <v>274</v>
      </c>
      <c r="D495" s="60" t="s">
        <v>6</v>
      </c>
      <c r="E495" s="61">
        <v>1</v>
      </c>
      <c r="F495" s="4" t="s">
        <v>8</v>
      </c>
      <c r="G495" s="4" t="s">
        <v>8</v>
      </c>
      <c r="H495" s="4" t="s">
        <v>8</v>
      </c>
    </row>
    <row r="496" spans="2:8" x14ac:dyDescent="0.3">
      <c r="B496" s="62"/>
      <c r="C496" s="71"/>
      <c r="D496" s="60"/>
      <c r="F496" s="4"/>
      <c r="G496" s="4"/>
      <c r="H496" s="4"/>
    </row>
    <row r="497" spans="2:8" ht="30" customHeight="1" x14ac:dyDescent="0.3">
      <c r="B497" s="62">
        <f t="shared" si="12"/>
        <v>4.5799999999999974</v>
      </c>
      <c r="C497" s="71" t="s">
        <v>269</v>
      </c>
      <c r="D497" s="60" t="s">
        <v>6</v>
      </c>
      <c r="E497" s="61">
        <v>1</v>
      </c>
      <c r="F497" s="4" t="s">
        <v>8</v>
      </c>
      <c r="G497" s="4" t="s">
        <v>8</v>
      </c>
      <c r="H497" s="4" t="s">
        <v>8</v>
      </c>
    </row>
    <row r="498" spans="2:8" x14ac:dyDescent="0.3">
      <c r="B498" s="62"/>
      <c r="C498" s="71"/>
      <c r="D498" s="60"/>
      <c r="F498" s="4"/>
      <c r="G498" s="4"/>
      <c r="H498" s="4"/>
    </row>
    <row r="499" spans="2:8" ht="30" customHeight="1" x14ac:dyDescent="0.3">
      <c r="B499" s="62">
        <f t="shared" si="12"/>
        <v>4.5899999999999972</v>
      </c>
      <c r="C499" s="71" t="s">
        <v>270</v>
      </c>
      <c r="D499" s="60" t="s">
        <v>6</v>
      </c>
      <c r="E499" s="61">
        <v>1</v>
      </c>
      <c r="F499" s="4" t="s">
        <v>8</v>
      </c>
      <c r="G499" s="4" t="s">
        <v>8</v>
      </c>
      <c r="H499" s="4" t="s">
        <v>8</v>
      </c>
    </row>
    <row r="500" spans="2:8" x14ac:dyDescent="0.3">
      <c r="B500" s="62"/>
      <c r="C500" s="71"/>
      <c r="D500" s="60"/>
      <c r="F500" s="4"/>
      <c r="G500" s="4"/>
      <c r="H500" s="4"/>
    </row>
    <row r="501" spans="2:8" ht="30" customHeight="1" x14ac:dyDescent="0.3">
      <c r="B501" s="62">
        <f t="shared" si="12"/>
        <v>4.599999999999997</v>
      </c>
      <c r="C501" s="71" t="s">
        <v>271</v>
      </c>
      <c r="D501" s="60" t="s">
        <v>6</v>
      </c>
      <c r="E501" s="61">
        <v>1</v>
      </c>
      <c r="F501" s="4" t="s">
        <v>8</v>
      </c>
      <c r="G501" s="4" t="s">
        <v>8</v>
      </c>
      <c r="H501" s="4" t="s">
        <v>8</v>
      </c>
    </row>
    <row r="502" spans="2:8" x14ac:dyDescent="0.3">
      <c r="B502" s="62"/>
      <c r="C502" s="71"/>
      <c r="D502" s="60"/>
      <c r="F502" s="4"/>
      <c r="G502" s="4"/>
      <c r="H502" s="4"/>
    </row>
    <row r="503" spans="2:8" ht="30" customHeight="1" x14ac:dyDescent="0.3">
      <c r="B503" s="62">
        <f t="shared" si="12"/>
        <v>4.6099999999999968</v>
      </c>
      <c r="C503" s="71" t="s">
        <v>272</v>
      </c>
      <c r="D503" s="60" t="s">
        <v>6</v>
      </c>
      <c r="E503" s="61">
        <v>1</v>
      </c>
      <c r="F503" s="4" t="s">
        <v>8</v>
      </c>
      <c r="G503" s="4" t="s">
        <v>8</v>
      </c>
      <c r="H503" s="4" t="s">
        <v>8</v>
      </c>
    </row>
    <row r="504" spans="2:8" x14ac:dyDescent="0.3">
      <c r="B504" s="62"/>
      <c r="C504" s="71"/>
      <c r="D504" s="60"/>
      <c r="F504" s="4"/>
      <c r="G504" s="4"/>
      <c r="H504" s="4"/>
    </row>
    <row r="505" spans="2:8" ht="30" customHeight="1" x14ac:dyDescent="0.3">
      <c r="B505" s="62">
        <f>B503+0.01</f>
        <v>4.6199999999999966</v>
      </c>
      <c r="C505" s="71" t="s">
        <v>268</v>
      </c>
      <c r="D505" s="60" t="s">
        <v>6</v>
      </c>
      <c r="E505" s="61">
        <v>1</v>
      </c>
      <c r="F505" s="4" t="s">
        <v>8</v>
      </c>
      <c r="G505" s="4" t="s">
        <v>8</v>
      </c>
      <c r="H505" s="4" t="s">
        <v>8</v>
      </c>
    </row>
    <row r="506" spans="2:8" x14ac:dyDescent="0.3">
      <c r="B506" s="62"/>
      <c r="C506" s="71"/>
      <c r="D506" s="60"/>
      <c r="F506" s="4"/>
      <c r="G506" s="4"/>
      <c r="H506" s="4"/>
    </row>
    <row r="507" spans="2:8" ht="30" customHeight="1" x14ac:dyDescent="0.3">
      <c r="B507" s="62">
        <f t="shared" si="12"/>
        <v>4.6299999999999963</v>
      </c>
      <c r="C507" s="71" t="s">
        <v>248</v>
      </c>
      <c r="D507" s="60" t="s">
        <v>6</v>
      </c>
      <c r="E507" s="61">
        <v>1</v>
      </c>
      <c r="F507" s="4" t="s">
        <v>8</v>
      </c>
      <c r="G507" s="4" t="s">
        <v>8</v>
      </c>
      <c r="H507" s="4" t="s">
        <v>8</v>
      </c>
    </row>
    <row r="508" spans="2:8" x14ac:dyDescent="0.3">
      <c r="B508" s="62"/>
      <c r="C508" s="71"/>
      <c r="D508" s="60"/>
      <c r="F508" s="4"/>
      <c r="G508" s="4"/>
      <c r="H508" s="4"/>
    </row>
    <row r="509" spans="2:8" ht="30" customHeight="1" x14ac:dyDescent="0.3">
      <c r="B509" s="62">
        <f>B507+0.01</f>
        <v>4.6399999999999961</v>
      </c>
      <c r="C509" s="71" t="s">
        <v>275</v>
      </c>
      <c r="D509" s="60" t="s">
        <v>6</v>
      </c>
      <c r="E509" s="61">
        <v>1</v>
      </c>
      <c r="F509" s="4" t="s">
        <v>8</v>
      </c>
      <c r="G509" s="4" t="s">
        <v>8</v>
      </c>
      <c r="H509" s="4" t="s">
        <v>8</v>
      </c>
    </row>
    <row r="510" spans="2:8" x14ac:dyDescent="0.3">
      <c r="B510" s="62"/>
      <c r="C510" s="71"/>
      <c r="D510" s="60"/>
      <c r="F510" s="4"/>
      <c r="G510" s="4"/>
      <c r="H510" s="4"/>
    </row>
    <row r="511" spans="2:8" ht="30" customHeight="1" x14ac:dyDescent="0.3">
      <c r="B511" s="62">
        <f t="shared" si="12"/>
        <v>4.6499999999999959</v>
      </c>
      <c r="C511" s="71" t="s">
        <v>276</v>
      </c>
      <c r="D511" s="60" t="s">
        <v>6</v>
      </c>
      <c r="E511" s="61">
        <v>1</v>
      </c>
      <c r="F511" s="4" t="s">
        <v>8</v>
      </c>
      <c r="G511" s="4" t="s">
        <v>8</v>
      </c>
      <c r="H511" s="4" t="s">
        <v>8</v>
      </c>
    </row>
    <row r="512" spans="2:8" x14ac:dyDescent="0.3">
      <c r="B512" s="62"/>
      <c r="C512" s="71"/>
      <c r="D512" s="60"/>
      <c r="F512" s="4"/>
      <c r="G512" s="4"/>
      <c r="H512" s="4"/>
    </row>
    <row r="513" spans="2:8" ht="30" customHeight="1" x14ac:dyDescent="0.3">
      <c r="B513" s="62">
        <f>B511+0.01</f>
        <v>4.6599999999999957</v>
      </c>
      <c r="C513" s="71" t="s">
        <v>277</v>
      </c>
      <c r="D513" s="60" t="s">
        <v>6</v>
      </c>
      <c r="E513" s="61">
        <v>1</v>
      </c>
      <c r="F513" s="4" t="s">
        <v>8</v>
      </c>
      <c r="G513" s="4" t="s">
        <v>8</v>
      </c>
      <c r="H513" s="4" t="s">
        <v>8</v>
      </c>
    </row>
    <row r="514" spans="2:8" x14ac:dyDescent="0.3">
      <c r="B514" s="62"/>
      <c r="C514" s="71"/>
      <c r="D514" s="60"/>
      <c r="F514" s="4"/>
      <c r="G514" s="4"/>
      <c r="H514" s="4"/>
    </row>
    <row r="515" spans="2:8" ht="30" customHeight="1" x14ac:dyDescent="0.3">
      <c r="B515" s="62">
        <f t="shared" si="12"/>
        <v>4.6699999999999955</v>
      </c>
      <c r="C515" s="71" t="s">
        <v>278</v>
      </c>
      <c r="D515" s="60" t="s">
        <v>6</v>
      </c>
      <c r="E515" s="61">
        <v>1</v>
      </c>
      <c r="F515" s="4" t="s">
        <v>8</v>
      </c>
      <c r="G515" s="4" t="s">
        <v>8</v>
      </c>
      <c r="H515" s="4" t="s">
        <v>8</v>
      </c>
    </row>
    <row r="516" spans="2:8" x14ac:dyDescent="0.3">
      <c r="B516" s="62"/>
      <c r="C516" s="71"/>
      <c r="D516" s="60"/>
      <c r="F516" s="4"/>
      <c r="G516" s="4"/>
      <c r="H516" s="4"/>
    </row>
    <row r="517" spans="2:8" x14ac:dyDescent="0.3">
      <c r="B517" s="62"/>
      <c r="C517" s="90" t="s">
        <v>70</v>
      </c>
      <c r="D517" s="74"/>
      <c r="E517" s="75"/>
      <c r="F517" s="32"/>
      <c r="G517" s="32"/>
      <c r="H517" s="30"/>
    </row>
    <row r="518" spans="2:8" x14ac:dyDescent="0.3">
      <c r="B518" s="62"/>
      <c r="C518" s="84"/>
      <c r="D518" s="74"/>
      <c r="E518" s="75"/>
      <c r="F518" s="32"/>
      <c r="G518" s="32"/>
      <c r="H518" s="30"/>
    </row>
    <row r="519" spans="2:8" ht="28" x14ac:dyDescent="0.3">
      <c r="B519" s="62">
        <f>B515+0.01</f>
        <v>4.6799999999999953</v>
      </c>
      <c r="C519" s="71" t="s">
        <v>308</v>
      </c>
      <c r="D519" s="60" t="s">
        <v>21</v>
      </c>
      <c r="E519" s="61">
        <v>1</v>
      </c>
      <c r="F519" s="1">
        <v>80000</v>
      </c>
      <c r="G519" s="4" t="s">
        <v>10</v>
      </c>
      <c r="H519" s="1">
        <f>F519</f>
        <v>80000</v>
      </c>
    </row>
    <row r="520" spans="2:8" x14ac:dyDescent="0.3">
      <c r="B520" s="62"/>
      <c r="C520" s="84"/>
      <c r="D520" s="74"/>
      <c r="E520" s="75"/>
      <c r="F520" s="32"/>
      <c r="G520" s="32"/>
      <c r="H520" s="30"/>
    </row>
    <row r="521" spans="2:8" ht="30" customHeight="1" x14ac:dyDescent="0.3">
      <c r="B521" s="62">
        <f t="shared" si="12"/>
        <v>4.6899999999999951</v>
      </c>
      <c r="C521" s="71" t="s">
        <v>241</v>
      </c>
      <c r="D521" s="60" t="s">
        <v>0</v>
      </c>
      <c r="E521" s="61">
        <v>1</v>
      </c>
      <c r="F521" s="4" t="s">
        <v>8</v>
      </c>
      <c r="G521" s="4" t="s">
        <v>8</v>
      </c>
      <c r="H521" s="4" t="s">
        <v>8</v>
      </c>
    </row>
    <row r="522" spans="2:8" x14ac:dyDescent="0.3">
      <c r="B522" s="62"/>
      <c r="C522" s="77"/>
      <c r="D522" s="74"/>
      <c r="E522" s="75"/>
      <c r="F522" s="32"/>
      <c r="G522" s="32"/>
      <c r="H522" s="30"/>
    </row>
    <row r="523" spans="2:8" x14ac:dyDescent="0.3">
      <c r="B523" s="62"/>
      <c r="C523" s="90" t="s">
        <v>145</v>
      </c>
      <c r="D523" s="74"/>
      <c r="E523" s="75"/>
      <c r="F523" s="32"/>
      <c r="G523" s="32"/>
      <c r="H523" s="30"/>
    </row>
    <row r="524" spans="2:8" x14ac:dyDescent="0.3">
      <c r="B524" s="62"/>
      <c r="C524" s="84"/>
      <c r="D524" s="74"/>
      <c r="E524" s="75"/>
      <c r="F524" s="32"/>
      <c r="G524" s="32"/>
      <c r="H524" s="30"/>
    </row>
    <row r="525" spans="2:8" x14ac:dyDescent="0.3">
      <c r="B525" s="62"/>
      <c r="C525" s="90" t="s">
        <v>146</v>
      </c>
      <c r="D525" s="74"/>
      <c r="E525" s="75"/>
      <c r="F525" s="32"/>
      <c r="G525" s="32"/>
      <c r="H525" s="30"/>
    </row>
    <row r="526" spans="2:8" x14ac:dyDescent="0.3">
      <c r="B526" s="62"/>
      <c r="C526" s="84"/>
      <c r="D526" s="74"/>
      <c r="E526" s="75"/>
      <c r="F526" s="32"/>
      <c r="G526" s="32"/>
      <c r="H526" s="30"/>
    </row>
    <row r="527" spans="2:8" x14ac:dyDescent="0.3">
      <c r="B527" s="62">
        <f>B521+0.01</f>
        <v>4.6999999999999948</v>
      </c>
      <c r="C527" s="71" t="s">
        <v>242</v>
      </c>
      <c r="D527" s="121" t="s">
        <v>6</v>
      </c>
      <c r="E527" s="61">
        <v>1</v>
      </c>
      <c r="F527" s="4" t="s">
        <v>8</v>
      </c>
      <c r="G527" s="4" t="s">
        <v>8</v>
      </c>
      <c r="H527" s="31" t="s">
        <v>8</v>
      </c>
    </row>
    <row r="528" spans="2:8" x14ac:dyDescent="0.3">
      <c r="B528" s="62"/>
      <c r="C528" s="84"/>
      <c r="D528" s="121"/>
      <c r="F528" s="4"/>
      <c r="G528" s="4"/>
      <c r="H528" s="33"/>
    </row>
    <row r="529" spans="2:8" x14ac:dyDescent="0.3">
      <c r="B529" s="62"/>
      <c r="C529" s="84" t="s">
        <v>147</v>
      </c>
      <c r="D529" s="74"/>
      <c r="E529" s="75"/>
      <c r="F529" s="32"/>
      <c r="G529" s="32"/>
      <c r="H529" s="30"/>
    </row>
    <row r="530" spans="2:8" x14ac:dyDescent="0.3">
      <c r="B530" s="62"/>
      <c r="C530" s="84"/>
      <c r="D530" s="74"/>
      <c r="E530" s="75"/>
      <c r="F530" s="32"/>
      <c r="G530" s="32"/>
      <c r="H530" s="30"/>
    </row>
    <row r="531" spans="2:8" ht="30" customHeight="1" x14ac:dyDescent="0.3">
      <c r="B531" s="62">
        <f>B527+0.01</f>
        <v>4.7099999999999946</v>
      </c>
      <c r="C531" s="71" t="s">
        <v>148</v>
      </c>
      <c r="D531" s="121" t="s">
        <v>188</v>
      </c>
      <c r="E531" s="61">
        <v>1</v>
      </c>
      <c r="F531" s="4" t="s">
        <v>8</v>
      </c>
      <c r="G531" s="4" t="s">
        <v>8</v>
      </c>
      <c r="H531" s="31" t="s">
        <v>8</v>
      </c>
    </row>
    <row r="532" spans="2:8" x14ac:dyDescent="0.3">
      <c r="B532" s="62"/>
      <c r="C532" s="84"/>
      <c r="D532" s="74"/>
      <c r="E532" s="75"/>
      <c r="F532" s="32"/>
      <c r="G532" s="32"/>
      <c r="H532" s="30"/>
    </row>
    <row r="533" spans="2:8" x14ac:dyDescent="0.3">
      <c r="B533" s="62"/>
      <c r="C533" s="84" t="s">
        <v>149</v>
      </c>
      <c r="D533" s="74"/>
      <c r="E533" s="75"/>
      <c r="F533" s="32"/>
      <c r="G533" s="32"/>
      <c r="H533" s="30"/>
    </row>
    <row r="534" spans="2:8" x14ac:dyDescent="0.3">
      <c r="B534" s="62"/>
      <c r="C534" s="84"/>
      <c r="D534" s="74"/>
      <c r="E534" s="75"/>
      <c r="F534" s="32"/>
      <c r="G534" s="32"/>
      <c r="H534" s="30"/>
    </row>
    <row r="535" spans="2:8" x14ac:dyDescent="0.3">
      <c r="B535" s="62">
        <f>B531+0.01</f>
        <v>4.7199999999999944</v>
      </c>
      <c r="C535" s="71" t="s">
        <v>150</v>
      </c>
      <c r="D535" s="121" t="s">
        <v>188</v>
      </c>
      <c r="E535" s="61">
        <v>1</v>
      </c>
      <c r="F535" s="4" t="s">
        <v>8</v>
      </c>
      <c r="G535" s="4" t="s">
        <v>8</v>
      </c>
      <c r="H535" s="31" t="s">
        <v>8</v>
      </c>
    </row>
    <row r="536" spans="2:8" x14ac:dyDescent="0.3">
      <c r="B536" s="74"/>
      <c r="C536" s="77"/>
      <c r="D536" s="74"/>
      <c r="E536" s="75"/>
      <c r="F536" s="32"/>
      <c r="G536" s="32"/>
      <c r="H536" s="30"/>
    </row>
    <row r="537" spans="2:8" x14ac:dyDescent="0.3">
      <c r="B537" s="74"/>
      <c r="C537" s="77"/>
      <c r="D537" s="74"/>
      <c r="E537" s="75"/>
      <c r="F537" s="32"/>
      <c r="G537" s="32"/>
      <c r="H537" s="30"/>
    </row>
    <row r="538" spans="2:8" x14ac:dyDescent="0.3">
      <c r="B538" s="74"/>
      <c r="C538" s="77"/>
      <c r="D538" s="74"/>
      <c r="E538" s="75"/>
      <c r="F538" s="32"/>
      <c r="G538" s="32"/>
      <c r="H538" s="30"/>
    </row>
    <row r="539" spans="2:8" ht="30" customHeight="1" thickBot="1" x14ac:dyDescent="0.35">
      <c r="B539" s="122" t="s">
        <v>309</v>
      </c>
      <c r="C539" s="123"/>
      <c r="D539" s="112"/>
      <c r="E539" s="112"/>
      <c r="F539" s="53"/>
      <c r="G539" s="44"/>
      <c r="H539" s="45" t="s">
        <v>8</v>
      </c>
    </row>
    <row r="540" spans="2:8" ht="14.5" thickTop="1" x14ac:dyDescent="0.3">
      <c r="B540" s="54" t="s">
        <v>0</v>
      </c>
      <c r="C540" s="55" t="s">
        <v>1</v>
      </c>
      <c r="D540" s="124" t="s">
        <v>2</v>
      </c>
      <c r="E540" s="56" t="s">
        <v>3</v>
      </c>
      <c r="F540" s="27" t="s">
        <v>4</v>
      </c>
      <c r="G540" s="27" t="s">
        <v>11</v>
      </c>
      <c r="H540" s="42" t="s">
        <v>12</v>
      </c>
    </row>
    <row r="541" spans="2:8" x14ac:dyDescent="0.3">
      <c r="B541" s="113"/>
      <c r="C541" s="84"/>
      <c r="D541" s="74"/>
      <c r="E541" s="75"/>
      <c r="F541" s="32"/>
      <c r="G541" s="32"/>
      <c r="H541" s="30"/>
    </row>
    <row r="542" spans="2:8" x14ac:dyDescent="0.3">
      <c r="B542" s="64"/>
      <c r="C542" s="59" t="s">
        <v>151</v>
      </c>
      <c r="D542" s="60"/>
      <c r="F542" s="3"/>
      <c r="G542" s="3"/>
      <c r="H542" s="3"/>
    </row>
    <row r="543" spans="2:8" x14ac:dyDescent="0.3">
      <c r="B543" s="74"/>
      <c r="C543" s="120"/>
      <c r="D543" s="74"/>
      <c r="E543" s="75"/>
      <c r="F543" s="32"/>
      <c r="G543" s="32"/>
      <c r="H543" s="30"/>
    </row>
    <row r="544" spans="2:8" x14ac:dyDescent="0.3">
      <c r="B544" s="74">
        <v>5</v>
      </c>
      <c r="C544" s="125" t="s">
        <v>310</v>
      </c>
      <c r="D544" s="74"/>
      <c r="E544" s="75"/>
      <c r="F544" s="32"/>
      <c r="G544" s="32"/>
      <c r="H544" s="30"/>
    </row>
    <row r="545" spans="2:8" x14ac:dyDescent="0.3">
      <c r="B545" s="74"/>
      <c r="C545" s="125"/>
      <c r="D545" s="74"/>
      <c r="E545" s="75"/>
      <c r="F545" s="38"/>
      <c r="G545" s="39"/>
      <c r="H545" s="30"/>
    </row>
    <row r="546" spans="2:8" ht="56" x14ac:dyDescent="0.3">
      <c r="B546" s="74"/>
      <c r="C546" s="89" t="s">
        <v>325</v>
      </c>
      <c r="D546" s="74"/>
      <c r="E546" s="76"/>
      <c r="F546" s="130"/>
      <c r="G546" s="131"/>
      <c r="H546" s="40"/>
    </row>
    <row r="547" spans="2:8" x14ac:dyDescent="0.3">
      <c r="B547" s="74"/>
      <c r="C547" s="125"/>
      <c r="D547" s="74"/>
      <c r="E547" s="75"/>
      <c r="F547" s="38"/>
      <c r="G547" s="39"/>
      <c r="H547" s="30"/>
    </row>
    <row r="548" spans="2:8" ht="30" customHeight="1" x14ac:dyDescent="0.3">
      <c r="B548" s="78">
        <v>5.0999999999999996</v>
      </c>
      <c r="C548" s="102" t="s">
        <v>203</v>
      </c>
      <c r="D548" s="60" t="s">
        <v>7</v>
      </c>
      <c r="E548" s="61">
        <v>1</v>
      </c>
      <c r="F548" s="1" t="s">
        <v>8</v>
      </c>
      <c r="G548" s="1" t="s">
        <v>8</v>
      </c>
      <c r="H548" s="1" t="s">
        <v>8</v>
      </c>
    </row>
    <row r="549" spans="2:8" x14ac:dyDescent="0.3">
      <c r="B549" s="78"/>
      <c r="C549" s="102"/>
      <c r="D549" s="74"/>
      <c r="E549" s="75"/>
      <c r="F549" s="32"/>
      <c r="G549" s="32"/>
      <c r="H549" s="30"/>
    </row>
    <row r="550" spans="2:8" ht="30" customHeight="1" x14ac:dyDescent="0.3">
      <c r="B550" s="78">
        <f>B548+0.1</f>
        <v>5.1999999999999993</v>
      </c>
      <c r="C550" s="102" t="s">
        <v>204</v>
      </c>
      <c r="D550" s="60" t="s">
        <v>6</v>
      </c>
      <c r="E550" s="61">
        <v>1</v>
      </c>
      <c r="F550" s="1" t="s">
        <v>8</v>
      </c>
      <c r="G550" s="1" t="s">
        <v>8</v>
      </c>
      <c r="H550" s="1" t="s">
        <v>8</v>
      </c>
    </row>
    <row r="551" spans="2:8" x14ac:dyDescent="0.3">
      <c r="B551" s="78"/>
      <c r="C551" s="102"/>
      <c r="D551" s="74"/>
      <c r="E551" s="75"/>
      <c r="F551" s="32"/>
      <c r="G551" s="32"/>
      <c r="H551" s="30"/>
    </row>
    <row r="552" spans="2:8" ht="30" customHeight="1" x14ac:dyDescent="0.3">
      <c r="B552" s="78">
        <f t="shared" ref="B552:B564" si="13">B550+0.1</f>
        <v>5.2999999999999989</v>
      </c>
      <c r="C552" s="102" t="s">
        <v>205</v>
      </c>
      <c r="D552" s="60" t="s">
        <v>6</v>
      </c>
      <c r="E552" s="61">
        <v>1</v>
      </c>
      <c r="F552" s="1" t="s">
        <v>8</v>
      </c>
      <c r="G552" s="1" t="s">
        <v>8</v>
      </c>
      <c r="H552" s="1" t="s">
        <v>8</v>
      </c>
    </row>
    <row r="553" spans="2:8" x14ac:dyDescent="0.3">
      <c r="B553" s="78"/>
      <c r="C553" s="102"/>
      <c r="D553" s="74"/>
      <c r="E553" s="75"/>
      <c r="F553" s="32"/>
      <c r="G553" s="32"/>
      <c r="H553" s="30"/>
    </row>
    <row r="554" spans="2:8" ht="30" customHeight="1" x14ac:dyDescent="0.3">
      <c r="B554" s="78">
        <f t="shared" si="13"/>
        <v>5.3999999999999986</v>
      </c>
      <c r="C554" s="102" t="s">
        <v>206</v>
      </c>
      <c r="D554" s="60" t="s">
        <v>6</v>
      </c>
      <c r="E554" s="61">
        <v>1</v>
      </c>
      <c r="F554" s="1" t="s">
        <v>8</v>
      </c>
      <c r="G554" s="1" t="s">
        <v>8</v>
      </c>
      <c r="H554" s="1" t="s">
        <v>8</v>
      </c>
    </row>
    <row r="555" spans="2:8" x14ac:dyDescent="0.3">
      <c r="B555" s="78"/>
      <c r="C555" s="102"/>
      <c r="D555" s="74"/>
      <c r="E555" s="75"/>
      <c r="F555" s="32"/>
      <c r="G555" s="32"/>
      <c r="H555" s="30"/>
    </row>
    <row r="556" spans="2:8" ht="30" customHeight="1" x14ac:dyDescent="0.3">
      <c r="B556" s="78">
        <f t="shared" si="13"/>
        <v>5.4999999999999982</v>
      </c>
      <c r="C556" s="102" t="s">
        <v>207</v>
      </c>
      <c r="D556" s="60" t="s">
        <v>7</v>
      </c>
      <c r="E556" s="61">
        <v>1</v>
      </c>
      <c r="F556" s="1" t="s">
        <v>8</v>
      </c>
      <c r="G556" s="1" t="s">
        <v>8</v>
      </c>
      <c r="H556" s="1" t="s">
        <v>8</v>
      </c>
    </row>
    <row r="557" spans="2:8" x14ac:dyDescent="0.3">
      <c r="B557" s="78"/>
      <c r="C557" s="102"/>
      <c r="D557" s="74"/>
      <c r="E557" s="75"/>
      <c r="F557" s="32"/>
      <c r="G557" s="32"/>
      <c r="H557" s="30"/>
    </row>
    <row r="558" spans="2:8" ht="30" customHeight="1" x14ac:dyDescent="0.3">
      <c r="B558" s="78">
        <f t="shared" si="13"/>
        <v>5.5999999999999979</v>
      </c>
      <c r="C558" s="102" t="s">
        <v>208</v>
      </c>
      <c r="D558" s="60" t="s">
        <v>7</v>
      </c>
      <c r="E558" s="61">
        <v>1</v>
      </c>
      <c r="F558" s="1" t="s">
        <v>8</v>
      </c>
      <c r="G558" s="1" t="s">
        <v>8</v>
      </c>
      <c r="H558" s="1" t="s">
        <v>8</v>
      </c>
    </row>
    <row r="559" spans="2:8" x14ac:dyDescent="0.3">
      <c r="B559" s="78"/>
      <c r="C559" s="102"/>
      <c r="D559" s="74"/>
      <c r="E559" s="75"/>
      <c r="F559" s="32"/>
      <c r="G559" s="32"/>
      <c r="H559" s="30"/>
    </row>
    <row r="560" spans="2:8" ht="30" customHeight="1" x14ac:dyDescent="0.3">
      <c r="B560" s="78">
        <f t="shared" si="13"/>
        <v>5.6999999999999975</v>
      </c>
      <c r="C560" s="102" t="s">
        <v>209</v>
      </c>
      <c r="D560" s="60" t="s">
        <v>7</v>
      </c>
      <c r="E560" s="61">
        <v>1</v>
      </c>
      <c r="F560" s="1" t="s">
        <v>8</v>
      </c>
      <c r="G560" s="1" t="s">
        <v>8</v>
      </c>
      <c r="H560" s="1" t="s">
        <v>8</v>
      </c>
    </row>
    <row r="561" spans="2:8" x14ac:dyDescent="0.3">
      <c r="B561" s="78"/>
      <c r="C561" s="102"/>
      <c r="D561" s="60"/>
      <c r="F561" s="1"/>
      <c r="G561" s="1"/>
      <c r="H561" s="1"/>
    </row>
    <row r="562" spans="2:8" ht="30" customHeight="1" x14ac:dyDescent="0.3">
      <c r="B562" s="78">
        <f t="shared" si="13"/>
        <v>5.7999999999999972</v>
      </c>
      <c r="C562" s="102" t="s">
        <v>215</v>
      </c>
      <c r="D562" s="60" t="s">
        <v>7</v>
      </c>
      <c r="E562" s="61">
        <v>1</v>
      </c>
      <c r="F562" s="1" t="s">
        <v>8</v>
      </c>
      <c r="G562" s="1" t="s">
        <v>8</v>
      </c>
      <c r="H562" s="1" t="s">
        <v>8</v>
      </c>
    </row>
    <row r="563" spans="2:8" x14ac:dyDescent="0.3">
      <c r="B563" s="78"/>
      <c r="C563" s="102"/>
      <c r="D563" s="60"/>
      <c r="F563" s="1"/>
      <c r="G563" s="1"/>
      <c r="H563" s="1"/>
    </row>
    <row r="564" spans="2:8" ht="30" customHeight="1" x14ac:dyDescent="0.3">
      <c r="B564" s="78">
        <f t="shared" si="13"/>
        <v>5.8999999999999968</v>
      </c>
      <c r="C564" s="102" t="s">
        <v>216</v>
      </c>
      <c r="D564" s="60" t="s">
        <v>7</v>
      </c>
      <c r="E564" s="61">
        <v>1</v>
      </c>
      <c r="F564" s="1" t="s">
        <v>8</v>
      </c>
      <c r="G564" s="1" t="s">
        <v>8</v>
      </c>
      <c r="H564" s="1" t="s">
        <v>8</v>
      </c>
    </row>
    <row r="565" spans="2:8" x14ac:dyDescent="0.3">
      <c r="B565" s="78"/>
      <c r="C565" s="102"/>
      <c r="D565" s="74"/>
      <c r="E565" s="75"/>
      <c r="F565" s="32"/>
      <c r="G565" s="32"/>
      <c r="H565" s="30"/>
    </row>
    <row r="566" spans="2:8" ht="30" customHeight="1" x14ac:dyDescent="0.3">
      <c r="B566" s="62">
        <v>5.0999999999999996</v>
      </c>
      <c r="C566" s="102" t="s">
        <v>210</v>
      </c>
      <c r="D566" s="60" t="s">
        <v>7</v>
      </c>
      <c r="E566" s="61">
        <v>1</v>
      </c>
      <c r="F566" s="1" t="s">
        <v>8</v>
      </c>
      <c r="G566" s="1" t="s">
        <v>8</v>
      </c>
      <c r="H566" s="1" t="s">
        <v>8</v>
      </c>
    </row>
    <row r="567" spans="2:8" x14ac:dyDescent="0.3">
      <c r="B567" s="78"/>
      <c r="C567" s="120"/>
      <c r="D567" s="74"/>
      <c r="E567" s="75"/>
      <c r="F567" s="32"/>
      <c r="G567" s="32"/>
      <c r="H567" s="30"/>
    </row>
    <row r="568" spans="2:8" x14ac:dyDescent="0.3">
      <c r="B568" s="78"/>
      <c r="C568" s="125" t="s">
        <v>217</v>
      </c>
      <c r="D568" s="74"/>
      <c r="E568" s="75"/>
      <c r="F568" s="32"/>
      <c r="G568" s="32"/>
      <c r="H568" s="30"/>
    </row>
    <row r="569" spans="2:8" x14ac:dyDescent="0.3">
      <c r="B569" s="62"/>
      <c r="C569" s="120"/>
      <c r="D569" s="74"/>
      <c r="E569" s="75"/>
      <c r="F569" s="32"/>
      <c r="G569" s="32"/>
      <c r="H569" s="30"/>
    </row>
    <row r="570" spans="2:8" ht="30" customHeight="1" x14ac:dyDescent="0.3">
      <c r="B570" s="62">
        <f>B566+0.01</f>
        <v>5.1099999999999994</v>
      </c>
      <c r="C570" s="102" t="s">
        <v>211</v>
      </c>
      <c r="D570" s="60" t="s">
        <v>6</v>
      </c>
      <c r="E570" s="61">
        <v>1</v>
      </c>
      <c r="F570" s="1" t="s">
        <v>8</v>
      </c>
      <c r="G570" s="1" t="s">
        <v>8</v>
      </c>
      <c r="H570" s="1" t="s">
        <v>8</v>
      </c>
    </row>
    <row r="571" spans="2:8" x14ac:dyDescent="0.3">
      <c r="B571" s="62"/>
      <c r="C571" s="102"/>
      <c r="D571" s="74"/>
      <c r="E571" s="75"/>
      <c r="F571" s="32"/>
      <c r="G571" s="32"/>
      <c r="H571" s="30"/>
    </row>
    <row r="572" spans="2:8" ht="30" customHeight="1" x14ac:dyDescent="0.3">
      <c r="B572" s="62">
        <f>B570+0.01</f>
        <v>5.1199999999999992</v>
      </c>
      <c r="C572" s="102" t="s">
        <v>212</v>
      </c>
      <c r="D572" s="60" t="s">
        <v>6</v>
      </c>
      <c r="E572" s="61">
        <v>1</v>
      </c>
      <c r="F572" s="1" t="s">
        <v>8</v>
      </c>
      <c r="G572" s="1" t="s">
        <v>8</v>
      </c>
      <c r="H572" s="1" t="s">
        <v>8</v>
      </c>
    </row>
    <row r="573" spans="2:8" x14ac:dyDescent="0.3">
      <c r="B573" s="62"/>
      <c r="C573" s="102"/>
      <c r="D573" s="74"/>
      <c r="E573" s="75"/>
      <c r="F573" s="32"/>
      <c r="G573" s="32"/>
      <c r="H573" s="30"/>
    </row>
    <row r="574" spans="2:8" ht="30" customHeight="1" x14ac:dyDescent="0.3">
      <c r="B574" s="62">
        <f>B572+0.01</f>
        <v>5.129999999999999</v>
      </c>
      <c r="C574" s="102" t="s">
        <v>213</v>
      </c>
      <c r="D574" s="60" t="s">
        <v>6</v>
      </c>
      <c r="E574" s="61">
        <v>1</v>
      </c>
      <c r="F574" s="1" t="s">
        <v>8</v>
      </c>
      <c r="G574" s="1" t="s">
        <v>8</v>
      </c>
      <c r="H574" s="1" t="s">
        <v>8</v>
      </c>
    </row>
    <row r="575" spans="2:8" x14ac:dyDescent="0.3">
      <c r="B575" s="62"/>
      <c r="C575" s="102"/>
      <c r="D575" s="74"/>
      <c r="E575" s="75"/>
      <c r="F575" s="32"/>
      <c r="G575" s="32"/>
      <c r="H575" s="30"/>
    </row>
    <row r="576" spans="2:8" ht="30" customHeight="1" x14ac:dyDescent="0.3">
      <c r="B576" s="62">
        <f>B574+0.01</f>
        <v>5.1399999999999988</v>
      </c>
      <c r="C576" s="102" t="s">
        <v>214</v>
      </c>
      <c r="D576" s="60" t="s">
        <v>6</v>
      </c>
      <c r="E576" s="61">
        <v>1</v>
      </c>
      <c r="F576" s="1" t="s">
        <v>8</v>
      </c>
      <c r="G576" s="1" t="s">
        <v>8</v>
      </c>
      <c r="H576" s="1" t="s">
        <v>8</v>
      </c>
    </row>
    <row r="577" spans="2:8" x14ac:dyDescent="0.3">
      <c r="B577" s="62"/>
      <c r="C577" s="77"/>
      <c r="D577" s="74"/>
      <c r="E577" s="75"/>
      <c r="F577" s="32"/>
      <c r="G577" s="32"/>
      <c r="H577" s="30"/>
    </row>
    <row r="578" spans="2:8" x14ac:dyDescent="0.3">
      <c r="B578" s="62"/>
      <c r="C578" s="125" t="s">
        <v>218</v>
      </c>
      <c r="D578" s="74"/>
      <c r="E578" s="75"/>
      <c r="F578" s="32"/>
      <c r="G578" s="32"/>
      <c r="H578" s="30"/>
    </row>
    <row r="579" spans="2:8" x14ac:dyDescent="0.3">
      <c r="B579" s="62"/>
      <c r="C579" s="120"/>
      <c r="D579" s="74"/>
      <c r="E579" s="75"/>
      <c r="F579" s="32"/>
      <c r="G579" s="32"/>
      <c r="H579" s="30"/>
    </row>
    <row r="580" spans="2:8" ht="30" customHeight="1" x14ac:dyDescent="0.3">
      <c r="B580" s="62">
        <f>B576+0.01</f>
        <v>5.1499999999999986</v>
      </c>
      <c r="C580" s="102" t="s">
        <v>220</v>
      </c>
      <c r="D580" s="60" t="s">
        <v>219</v>
      </c>
      <c r="E580" s="61">
        <v>1</v>
      </c>
      <c r="F580" s="1" t="s">
        <v>8</v>
      </c>
      <c r="G580" s="1" t="s">
        <v>8</v>
      </c>
      <c r="H580" s="1" t="s">
        <v>8</v>
      </c>
    </row>
    <row r="581" spans="2:8" x14ac:dyDescent="0.3">
      <c r="B581" s="62"/>
      <c r="C581" s="102"/>
      <c r="D581" s="74"/>
      <c r="E581" s="75"/>
      <c r="F581" s="32"/>
      <c r="G581" s="32"/>
      <c r="H581" s="30"/>
    </row>
    <row r="582" spans="2:8" ht="30" customHeight="1" x14ac:dyDescent="0.3">
      <c r="B582" s="62">
        <f t="shared" ref="B582:B594" si="14">B580+0.01</f>
        <v>5.1599999999999984</v>
      </c>
      <c r="C582" s="102" t="s">
        <v>221</v>
      </c>
      <c r="D582" s="60" t="s">
        <v>6</v>
      </c>
      <c r="E582" s="61">
        <v>1</v>
      </c>
      <c r="F582" s="1" t="s">
        <v>8</v>
      </c>
      <c r="G582" s="1" t="s">
        <v>8</v>
      </c>
      <c r="H582" s="1" t="s">
        <v>8</v>
      </c>
    </row>
    <row r="583" spans="2:8" x14ac:dyDescent="0.3">
      <c r="B583" s="62"/>
      <c r="C583" s="102"/>
      <c r="D583" s="74"/>
      <c r="E583" s="75"/>
      <c r="F583" s="32"/>
      <c r="G583" s="32"/>
      <c r="H583" s="30"/>
    </row>
    <row r="584" spans="2:8" ht="30" customHeight="1" x14ac:dyDescent="0.3">
      <c r="B584" s="62">
        <f t="shared" si="14"/>
        <v>5.1699999999999982</v>
      </c>
      <c r="C584" s="102" t="s">
        <v>223</v>
      </c>
      <c r="D584" s="60" t="s">
        <v>6</v>
      </c>
      <c r="E584" s="61">
        <v>1</v>
      </c>
      <c r="F584" s="1" t="s">
        <v>8</v>
      </c>
      <c r="G584" s="1" t="s">
        <v>8</v>
      </c>
      <c r="H584" s="1" t="s">
        <v>8</v>
      </c>
    </row>
    <row r="585" spans="2:8" x14ac:dyDescent="0.3">
      <c r="B585" s="62"/>
      <c r="C585" s="77"/>
      <c r="D585" s="74"/>
      <c r="E585" s="75"/>
      <c r="F585" s="32"/>
      <c r="G585" s="32"/>
      <c r="H585" s="30"/>
    </row>
    <row r="586" spans="2:8" ht="30" customHeight="1" x14ac:dyDescent="0.3">
      <c r="B586" s="62">
        <f t="shared" si="14"/>
        <v>5.1799999999999979</v>
      </c>
      <c r="C586" s="102" t="s">
        <v>222</v>
      </c>
      <c r="D586" s="60" t="s">
        <v>6</v>
      </c>
      <c r="E586" s="61">
        <v>1</v>
      </c>
      <c r="F586" s="1" t="s">
        <v>8</v>
      </c>
      <c r="G586" s="1" t="s">
        <v>8</v>
      </c>
      <c r="H586" s="1" t="s">
        <v>8</v>
      </c>
    </row>
    <row r="587" spans="2:8" x14ac:dyDescent="0.3">
      <c r="B587" s="62"/>
      <c r="C587" s="126"/>
      <c r="D587" s="74"/>
      <c r="E587" s="75"/>
      <c r="F587" s="32"/>
      <c r="G587" s="32"/>
      <c r="H587" s="30"/>
    </row>
    <row r="588" spans="2:8" x14ac:dyDescent="0.3">
      <c r="B588" s="62"/>
      <c r="C588" s="125" t="s">
        <v>224</v>
      </c>
      <c r="D588" s="60"/>
      <c r="F588" s="1"/>
      <c r="G588" s="1"/>
      <c r="H588" s="1"/>
    </row>
    <row r="589" spans="2:8" x14ac:dyDescent="0.3">
      <c r="B589" s="62"/>
      <c r="C589" s="120"/>
      <c r="D589" s="60"/>
      <c r="E589" s="75"/>
      <c r="F589" s="32"/>
      <c r="G589" s="32"/>
      <c r="H589" s="30"/>
    </row>
    <row r="590" spans="2:8" ht="30" customHeight="1" x14ac:dyDescent="0.3">
      <c r="B590" s="62">
        <f>B586+0.01</f>
        <v>5.1899999999999977</v>
      </c>
      <c r="C590" s="102" t="s">
        <v>225</v>
      </c>
      <c r="D590" s="60" t="s">
        <v>219</v>
      </c>
      <c r="E590" s="61">
        <v>1</v>
      </c>
      <c r="F590" s="1" t="s">
        <v>8</v>
      </c>
      <c r="G590" s="1" t="s">
        <v>8</v>
      </c>
      <c r="H590" s="1" t="s">
        <v>8</v>
      </c>
    </row>
    <row r="591" spans="2:8" x14ac:dyDescent="0.3">
      <c r="B591" s="62"/>
      <c r="C591" s="102"/>
      <c r="D591" s="60"/>
      <c r="E591" s="75"/>
      <c r="F591" s="32"/>
      <c r="G591" s="32"/>
      <c r="H591" s="30"/>
    </row>
    <row r="592" spans="2:8" ht="30" customHeight="1" x14ac:dyDescent="0.3">
      <c r="B592" s="62">
        <f t="shared" si="14"/>
        <v>5.1999999999999975</v>
      </c>
      <c r="C592" s="102" t="s">
        <v>226</v>
      </c>
      <c r="D592" s="60" t="s">
        <v>219</v>
      </c>
      <c r="E592" s="61">
        <v>1</v>
      </c>
      <c r="F592" s="1" t="s">
        <v>8</v>
      </c>
      <c r="G592" s="1" t="s">
        <v>8</v>
      </c>
      <c r="H592" s="1" t="s">
        <v>8</v>
      </c>
    </row>
    <row r="593" spans="2:8" x14ac:dyDescent="0.3">
      <c r="B593" s="62"/>
      <c r="C593" s="102"/>
      <c r="D593" s="74"/>
      <c r="E593" s="75"/>
      <c r="F593" s="32"/>
      <c r="G593" s="32"/>
      <c r="H593" s="30"/>
    </row>
    <row r="594" spans="2:8" ht="30" customHeight="1" x14ac:dyDescent="0.3">
      <c r="B594" s="62">
        <f t="shared" si="14"/>
        <v>5.2099999999999973</v>
      </c>
      <c r="C594" s="102" t="s">
        <v>227</v>
      </c>
      <c r="D594" s="60" t="s">
        <v>219</v>
      </c>
      <c r="E594" s="61">
        <v>1</v>
      </c>
      <c r="F594" s="1" t="s">
        <v>8</v>
      </c>
      <c r="G594" s="1" t="s">
        <v>8</v>
      </c>
      <c r="H594" s="1" t="s">
        <v>8</v>
      </c>
    </row>
    <row r="595" spans="2:8" x14ac:dyDescent="0.3">
      <c r="B595" s="62"/>
      <c r="C595" s="120"/>
      <c r="D595" s="74"/>
      <c r="E595" s="75"/>
      <c r="F595" s="32"/>
      <c r="G595" s="32"/>
      <c r="H595" s="30"/>
    </row>
    <row r="596" spans="2:8" x14ac:dyDescent="0.3">
      <c r="B596" s="62"/>
      <c r="C596" s="120"/>
      <c r="D596" s="60"/>
      <c r="F596" s="1"/>
      <c r="G596" s="1"/>
      <c r="H596" s="1"/>
    </row>
    <row r="597" spans="2:8" ht="30" customHeight="1" x14ac:dyDescent="0.3">
      <c r="B597" s="111" t="s">
        <v>311</v>
      </c>
      <c r="C597" s="112"/>
      <c r="D597" s="112"/>
      <c r="E597" s="112"/>
      <c r="F597" s="53"/>
      <c r="G597" s="44"/>
      <c r="H597" s="47" t="s">
        <v>8</v>
      </c>
    </row>
    <row r="598" spans="2:8" x14ac:dyDescent="0.3">
      <c r="B598" s="85" t="s">
        <v>0</v>
      </c>
      <c r="C598" s="86" t="s">
        <v>1</v>
      </c>
      <c r="D598" s="85" t="s">
        <v>2</v>
      </c>
      <c r="E598" s="127" t="s">
        <v>3</v>
      </c>
      <c r="F598" s="48" t="s">
        <v>4</v>
      </c>
      <c r="G598" s="48" t="s">
        <v>11</v>
      </c>
      <c r="H598" s="49" t="s">
        <v>12</v>
      </c>
    </row>
    <row r="599" spans="2:8" x14ac:dyDescent="0.3">
      <c r="B599" s="113"/>
      <c r="C599" s="84"/>
      <c r="D599" s="74"/>
      <c r="E599" s="75"/>
      <c r="F599" s="32"/>
      <c r="G599" s="32"/>
      <c r="H599" s="30"/>
    </row>
    <row r="600" spans="2:8" x14ac:dyDescent="0.3">
      <c r="B600" s="64"/>
      <c r="C600" s="59" t="s">
        <v>152</v>
      </c>
      <c r="D600" s="60"/>
      <c r="F600" s="3"/>
      <c r="G600" s="3"/>
      <c r="H600" s="3"/>
    </row>
    <row r="601" spans="2:8" x14ac:dyDescent="0.3">
      <c r="B601" s="74"/>
      <c r="C601" s="120"/>
      <c r="D601" s="74"/>
      <c r="E601" s="75"/>
      <c r="F601" s="32"/>
      <c r="G601" s="32"/>
      <c r="H601" s="30"/>
    </row>
    <row r="602" spans="2:8" x14ac:dyDescent="0.3">
      <c r="B602" s="74">
        <v>6</v>
      </c>
      <c r="C602" s="125" t="s">
        <v>312</v>
      </c>
      <c r="D602" s="74"/>
      <c r="E602" s="75"/>
      <c r="F602" s="32"/>
      <c r="G602" s="32"/>
      <c r="H602" s="30"/>
    </row>
    <row r="603" spans="2:8" x14ac:dyDescent="0.3">
      <c r="B603" s="74"/>
      <c r="C603" s="125"/>
      <c r="D603" s="74"/>
      <c r="E603" s="75"/>
      <c r="F603" s="38"/>
      <c r="G603" s="39"/>
      <c r="H603" s="30"/>
    </row>
    <row r="604" spans="2:8" ht="56" x14ac:dyDescent="0.3">
      <c r="B604" s="74"/>
      <c r="C604" s="89" t="s">
        <v>326</v>
      </c>
      <c r="D604" s="74"/>
      <c r="E604" s="76"/>
      <c r="F604" s="130"/>
      <c r="G604" s="131"/>
      <c r="H604" s="40"/>
    </row>
    <row r="605" spans="2:8" x14ac:dyDescent="0.3">
      <c r="B605" s="74"/>
      <c r="C605" s="125"/>
      <c r="D605" s="74"/>
      <c r="E605" s="75"/>
      <c r="F605" s="38"/>
      <c r="G605" s="39"/>
      <c r="H605" s="30"/>
    </row>
    <row r="606" spans="2:8" x14ac:dyDescent="0.3">
      <c r="B606" s="62"/>
      <c r="C606" s="125" t="s">
        <v>153</v>
      </c>
      <c r="D606" s="74"/>
      <c r="E606" s="75"/>
      <c r="F606" s="32"/>
      <c r="G606" s="32"/>
      <c r="H606" s="30"/>
    </row>
    <row r="607" spans="2:8" x14ac:dyDescent="0.3">
      <c r="B607" s="62"/>
      <c r="C607" s="126"/>
      <c r="D607" s="74"/>
      <c r="E607" s="75"/>
      <c r="F607" s="32"/>
      <c r="G607" s="32"/>
      <c r="H607" s="30"/>
    </row>
    <row r="608" spans="2:8" ht="42" x14ac:dyDescent="0.3">
      <c r="B608" s="62"/>
      <c r="C608" s="125" t="s">
        <v>154</v>
      </c>
      <c r="D608" s="74"/>
      <c r="E608" s="75"/>
      <c r="F608" s="32"/>
      <c r="G608" s="32"/>
      <c r="H608" s="30"/>
    </row>
    <row r="609" spans="2:8" x14ac:dyDescent="0.3">
      <c r="B609" s="62"/>
      <c r="C609" s="120"/>
      <c r="D609" s="60"/>
      <c r="F609" s="1"/>
      <c r="G609" s="1"/>
      <c r="H609" s="1"/>
    </row>
    <row r="610" spans="2:8" x14ac:dyDescent="0.3">
      <c r="B610" s="62"/>
      <c r="C610" s="125" t="s">
        <v>155</v>
      </c>
      <c r="D610" s="74"/>
      <c r="E610" s="75"/>
      <c r="F610" s="32"/>
      <c r="G610" s="32"/>
      <c r="H610" s="30"/>
    </row>
    <row r="611" spans="2:8" x14ac:dyDescent="0.3">
      <c r="B611" s="62"/>
      <c r="C611" s="120"/>
      <c r="D611" s="60"/>
      <c r="F611" s="1"/>
      <c r="G611" s="1"/>
      <c r="H611" s="1"/>
    </row>
    <row r="612" spans="2:8" ht="42" x14ac:dyDescent="0.3">
      <c r="B612" s="78">
        <v>6.1</v>
      </c>
      <c r="C612" s="120" t="s">
        <v>156</v>
      </c>
      <c r="D612" s="60" t="s">
        <v>186</v>
      </c>
      <c r="E612" s="61">
        <v>1</v>
      </c>
      <c r="F612" s="4" t="s">
        <v>8</v>
      </c>
      <c r="G612" s="4" t="s">
        <v>8</v>
      </c>
      <c r="H612" s="4" t="s">
        <v>8</v>
      </c>
    </row>
    <row r="613" spans="2:8" x14ac:dyDescent="0.3">
      <c r="B613" s="62"/>
      <c r="C613" s="120"/>
      <c r="D613" s="60"/>
      <c r="F613" s="1"/>
      <c r="G613" s="1"/>
      <c r="H613" s="1"/>
    </row>
    <row r="614" spans="2:8" x14ac:dyDescent="0.3">
      <c r="B614" s="62"/>
      <c r="C614" s="125" t="s">
        <v>157</v>
      </c>
      <c r="D614" s="60"/>
      <c r="E614" s="75"/>
      <c r="F614" s="32"/>
      <c r="G614" s="32"/>
      <c r="H614" s="30"/>
    </row>
    <row r="615" spans="2:8" x14ac:dyDescent="0.3">
      <c r="B615" s="62"/>
      <c r="C615" s="120"/>
      <c r="D615" s="60"/>
      <c r="F615" s="1"/>
      <c r="G615" s="1"/>
      <c r="H615" s="1"/>
    </row>
    <row r="616" spans="2:8" ht="28" x14ac:dyDescent="0.3">
      <c r="B616" s="78">
        <f>B612+0.1</f>
        <v>6.1999999999999993</v>
      </c>
      <c r="C616" s="120" t="s">
        <v>313</v>
      </c>
      <c r="D616" s="60" t="s">
        <v>7</v>
      </c>
      <c r="E616" s="61">
        <v>1</v>
      </c>
      <c r="F616" s="4" t="s">
        <v>8</v>
      </c>
      <c r="G616" s="4" t="s">
        <v>8</v>
      </c>
      <c r="H616" s="4" t="s">
        <v>8</v>
      </c>
    </row>
    <row r="617" spans="2:8" x14ac:dyDescent="0.3">
      <c r="B617" s="78"/>
      <c r="C617" s="126"/>
      <c r="D617" s="74"/>
      <c r="E617" s="75"/>
      <c r="F617" s="32"/>
      <c r="G617" s="32"/>
      <c r="H617" s="30"/>
    </row>
    <row r="618" spans="2:8" x14ac:dyDescent="0.3">
      <c r="B618" s="78"/>
      <c r="C618" s="125" t="s">
        <v>158</v>
      </c>
      <c r="D618" s="74"/>
      <c r="E618" s="75"/>
      <c r="F618" s="32"/>
      <c r="G618" s="32"/>
      <c r="H618" s="30"/>
    </row>
    <row r="619" spans="2:8" x14ac:dyDescent="0.3">
      <c r="B619" s="78"/>
      <c r="C619" s="120"/>
      <c r="D619" s="60"/>
      <c r="F619" s="1"/>
      <c r="G619" s="1"/>
      <c r="H619" s="1"/>
    </row>
    <row r="620" spans="2:8" ht="28" x14ac:dyDescent="0.3">
      <c r="B620" s="78">
        <f t="shared" ref="B620" si="15">B616+0.1</f>
        <v>6.2999999999999989</v>
      </c>
      <c r="C620" s="120" t="s">
        <v>314</v>
      </c>
      <c r="D620" s="60" t="s">
        <v>7</v>
      </c>
      <c r="E620" s="61">
        <v>1</v>
      </c>
      <c r="F620" s="4" t="s">
        <v>8</v>
      </c>
      <c r="G620" s="4" t="s">
        <v>8</v>
      </c>
      <c r="H620" s="4" t="s">
        <v>8</v>
      </c>
    </row>
    <row r="621" spans="2:8" x14ac:dyDescent="0.3">
      <c r="B621" s="78"/>
      <c r="C621" s="120"/>
      <c r="D621" s="60"/>
      <c r="F621" s="1"/>
      <c r="G621" s="1"/>
      <c r="H621" s="1"/>
    </row>
    <row r="622" spans="2:8" x14ac:dyDescent="0.3">
      <c r="B622" s="78"/>
      <c r="C622" s="125" t="s">
        <v>159</v>
      </c>
      <c r="D622" s="74"/>
      <c r="E622" s="75"/>
      <c r="F622" s="32"/>
      <c r="G622" s="32"/>
      <c r="H622" s="30"/>
    </row>
    <row r="623" spans="2:8" x14ac:dyDescent="0.3">
      <c r="B623" s="78"/>
      <c r="C623" s="120"/>
      <c r="D623" s="60"/>
      <c r="F623" s="1"/>
      <c r="G623" s="1"/>
      <c r="H623" s="1"/>
    </row>
    <row r="624" spans="2:8" ht="28" x14ac:dyDescent="0.3">
      <c r="B624" s="78">
        <f>B620+0.1</f>
        <v>6.3999999999999986</v>
      </c>
      <c r="C624" s="120" t="s">
        <v>315</v>
      </c>
      <c r="D624" s="60" t="s">
        <v>6</v>
      </c>
      <c r="E624" s="61">
        <v>1</v>
      </c>
      <c r="F624" s="4" t="s">
        <v>8</v>
      </c>
      <c r="G624" s="4" t="s">
        <v>8</v>
      </c>
      <c r="H624" s="4" t="s">
        <v>8</v>
      </c>
    </row>
    <row r="625" spans="2:8" x14ac:dyDescent="0.3">
      <c r="B625" s="78"/>
      <c r="C625" s="120"/>
      <c r="D625" s="60"/>
      <c r="F625" s="1"/>
      <c r="G625" s="1"/>
      <c r="H625" s="1"/>
    </row>
    <row r="626" spans="2:8" x14ac:dyDescent="0.3">
      <c r="B626" s="78"/>
      <c r="C626" s="125" t="s">
        <v>160</v>
      </c>
      <c r="D626" s="74"/>
      <c r="E626" s="75"/>
      <c r="F626" s="32"/>
      <c r="G626" s="32"/>
      <c r="H626" s="30"/>
    </row>
    <row r="627" spans="2:8" x14ac:dyDescent="0.3">
      <c r="B627" s="78"/>
      <c r="C627" s="120"/>
      <c r="D627" s="60"/>
      <c r="F627" s="1"/>
      <c r="G627" s="1"/>
      <c r="H627" s="1"/>
    </row>
    <row r="628" spans="2:8" ht="28" x14ac:dyDescent="0.3">
      <c r="B628" s="78"/>
      <c r="C628" s="125" t="s">
        <v>161</v>
      </c>
      <c r="D628" s="60"/>
      <c r="F628" s="4"/>
      <c r="G628" s="4"/>
      <c r="H628" s="4"/>
    </row>
    <row r="629" spans="2:8" x14ac:dyDescent="0.3">
      <c r="B629" s="78"/>
      <c r="C629" s="120"/>
      <c r="D629" s="60"/>
      <c r="F629" s="1"/>
      <c r="G629" s="1"/>
      <c r="H629" s="1"/>
    </row>
    <row r="630" spans="2:8" ht="28" x14ac:dyDescent="0.3">
      <c r="B630" s="78">
        <f>B624+0.1</f>
        <v>6.4999999999999982</v>
      </c>
      <c r="C630" s="120" t="s">
        <v>316</v>
      </c>
      <c r="D630" s="60" t="s">
        <v>6</v>
      </c>
      <c r="E630" s="61">
        <v>1</v>
      </c>
      <c r="F630" s="4" t="s">
        <v>8</v>
      </c>
      <c r="G630" s="4" t="s">
        <v>8</v>
      </c>
      <c r="H630" s="4" t="s">
        <v>8</v>
      </c>
    </row>
    <row r="631" spans="2:8" x14ac:dyDescent="0.3">
      <c r="B631" s="78"/>
      <c r="C631" s="126"/>
      <c r="D631" s="60"/>
      <c r="E631" s="75"/>
      <c r="F631" s="32"/>
      <c r="G631" s="32"/>
      <c r="H631" s="30"/>
    </row>
    <row r="632" spans="2:8" ht="28" x14ac:dyDescent="0.3">
      <c r="B632" s="78">
        <f>B630+0.1</f>
        <v>6.5999999999999979</v>
      </c>
      <c r="C632" s="120" t="s">
        <v>317</v>
      </c>
      <c r="D632" s="60" t="s">
        <v>6</v>
      </c>
      <c r="E632" s="61">
        <v>1</v>
      </c>
      <c r="F632" s="4" t="s">
        <v>8</v>
      </c>
      <c r="G632" s="4" t="s">
        <v>8</v>
      </c>
      <c r="H632" s="4" t="s">
        <v>8</v>
      </c>
    </row>
    <row r="633" spans="2:8" x14ac:dyDescent="0.3">
      <c r="B633" s="78"/>
      <c r="C633" s="120"/>
      <c r="D633" s="74"/>
      <c r="E633" s="75"/>
      <c r="F633" s="32"/>
      <c r="G633" s="32"/>
      <c r="H633" s="30"/>
    </row>
    <row r="634" spans="2:8" x14ac:dyDescent="0.3">
      <c r="B634" s="78"/>
      <c r="C634" s="125" t="s">
        <v>162</v>
      </c>
      <c r="D634" s="60"/>
      <c r="F634" s="1"/>
      <c r="G634" s="1"/>
      <c r="H634" s="1"/>
    </row>
    <row r="635" spans="2:8" x14ac:dyDescent="0.3">
      <c r="B635" s="78"/>
      <c r="C635" s="120"/>
      <c r="D635" s="74"/>
      <c r="E635" s="75"/>
      <c r="F635" s="32"/>
      <c r="G635" s="32"/>
      <c r="H635" s="30"/>
    </row>
    <row r="636" spans="2:8" ht="42" x14ac:dyDescent="0.3">
      <c r="B636" s="78">
        <f>B632+0.1</f>
        <v>6.6999999999999975</v>
      </c>
      <c r="C636" s="120" t="s">
        <v>318</v>
      </c>
      <c r="D636" s="60" t="s">
        <v>6</v>
      </c>
      <c r="E636" s="61">
        <v>1</v>
      </c>
      <c r="F636" s="4" t="s">
        <v>8</v>
      </c>
      <c r="G636" s="4" t="s">
        <v>8</v>
      </c>
      <c r="H636" s="4" t="s">
        <v>8</v>
      </c>
    </row>
    <row r="637" spans="2:8" x14ac:dyDescent="0.3">
      <c r="B637" s="78"/>
      <c r="C637" s="120"/>
      <c r="D637" s="74"/>
      <c r="E637" s="75"/>
      <c r="F637" s="32"/>
      <c r="G637" s="32"/>
      <c r="H637" s="30"/>
    </row>
    <row r="638" spans="2:8" x14ac:dyDescent="0.3">
      <c r="B638" s="78"/>
      <c r="C638" s="125" t="s">
        <v>163</v>
      </c>
      <c r="D638" s="60"/>
      <c r="E638" s="75"/>
      <c r="F638" s="32"/>
      <c r="G638" s="32"/>
      <c r="H638" s="30"/>
    </row>
    <row r="639" spans="2:8" x14ac:dyDescent="0.3">
      <c r="B639" s="78"/>
      <c r="C639" s="120"/>
      <c r="D639" s="74"/>
      <c r="E639" s="75"/>
      <c r="F639" s="32"/>
      <c r="G639" s="32"/>
      <c r="H639" s="30"/>
    </row>
    <row r="640" spans="2:8" ht="28" x14ac:dyDescent="0.3">
      <c r="B640" s="78">
        <f>B636+0.1</f>
        <v>6.7999999999999972</v>
      </c>
      <c r="C640" s="120" t="s">
        <v>164</v>
      </c>
      <c r="D640" s="60" t="s">
        <v>6</v>
      </c>
      <c r="E640" s="61">
        <v>1</v>
      </c>
      <c r="F640" s="4" t="s">
        <v>8</v>
      </c>
      <c r="G640" s="4" t="s">
        <v>8</v>
      </c>
      <c r="H640" s="4" t="s">
        <v>8</v>
      </c>
    </row>
    <row r="641" spans="1:9" x14ac:dyDescent="0.3">
      <c r="B641" s="78"/>
      <c r="C641" s="120"/>
      <c r="D641" s="74"/>
      <c r="E641" s="75"/>
      <c r="F641" s="32"/>
      <c r="G641" s="32"/>
      <c r="H641" s="30"/>
    </row>
    <row r="642" spans="1:9" x14ac:dyDescent="0.3">
      <c r="B642" s="78"/>
      <c r="C642" s="125" t="s">
        <v>165</v>
      </c>
      <c r="D642" s="60"/>
      <c r="F642" s="1"/>
      <c r="G642" s="1"/>
      <c r="H642" s="1"/>
    </row>
    <row r="643" spans="1:9" x14ac:dyDescent="0.3">
      <c r="B643" s="78"/>
      <c r="C643" s="120"/>
      <c r="D643" s="74"/>
      <c r="E643" s="75"/>
      <c r="F643" s="32"/>
      <c r="G643" s="32"/>
      <c r="H643" s="30"/>
    </row>
    <row r="644" spans="1:9" s="50" customFormat="1" ht="42" x14ac:dyDescent="0.3">
      <c r="A644" s="57"/>
      <c r="B644" s="78">
        <f>B640+0.1</f>
        <v>6.8999999999999968</v>
      </c>
      <c r="C644" s="120" t="s">
        <v>319</v>
      </c>
      <c r="D644" s="60" t="s">
        <v>6</v>
      </c>
      <c r="E644" s="61">
        <v>1</v>
      </c>
      <c r="F644" s="4" t="s">
        <v>8</v>
      </c>
      <c r="G644" s="4" t="s">
        <v>8</v>
      </c>
      <c r="H644" s="4" t="s">
        <v>8</v>
      </c>
      <c r="I644" s="28"/>
    </row>
    <row r="645" spans="1:9" s="50" customFormat="1" x14ac:dyDescent="0.3">
      <c r="A645" s="57"/>
      <c r="B645" s="78"/>
      <c r="C645" s="77"/>
      <c r="D645" s="74"/>
      <c r="E645" s="75"/>
      <c r="F645" s="32"/>
      <c r="G645" s="32"/>
      <c r="H645" s="30"/>
      <c r="I645" s="28"/>
    </row>
    <row r="646" spans="1:9" s="50" customFormat="1" x14ac:dyDescent="0.3">
      <c r="A646" s="57"/>
      <c r="B646" s="78"/>
      <c r="C646" s="90" t="s">
        <v>166</v>
      </c>
      <c r="D646" s="74"/>
      <c r="E646" s="75"/>
      <c r="F646" s="32"/>
      <c r="G646" s="32"/>
      <c r="H646" s="30"/>
      <c r="I646" s="28"/>
    </row>
    <row r="647" spans="1:9" s="50" customFormat="1" x14ac:dyDescent="0.3">
      <c r="A647" s="57"/>
      <c r="B647" s="78"/>
      <c r="C647" s="84"/>
      <c r="D647" s="74"/>
      <c r="E647" s="75"/>
      <c r="F647" s="32"/>
      <c r="G647" s="32"/>
      <c r="H647" s="30"/>
      <c r="I647" s="28"/>
    </row>
    <row r="648" spans="1:9" s="50" customFormat="1" ht="42" x14ac:dyDescent="0.3">
      <c r="A648" s="57"/>
      <c r="B648" s="62"/>
      <c r="C648" s="84" t="s">
        <v>168</v>
      </c>
      <c r="D648" s="60"/>
      <c r="E648" s="61"/>
      <c r="F648" s="4"/>
      <c r="G648" s="4"/>
      <c r="H648" s="4"/>
      <c r="I648" s="28"/>
    </row>
    <row r="649" spans="1:9" s="50" customFormat="1" x14ac:dyDescent="0.3">
      <c r="A649" s="57"/>
      <c r="B649" s="62"/>
      <c r="C649" s="84"/>
      <c r="D649" s="74"/>
      <c r="E649" s="75"/>
      <c r="F649" s="32"/>
      <c r="G649" s="32"/>
      <c r="H649" s="30"/>
      <c r="I649" s="28"/>
    </row>
    <row r="650" spans="1:9" s="50" customFormat="1" ht="30" customHeight="1" x14ac:dyDescent="0.3">
      <c r="A650" s="57"/>
      <c r="B650" s="62">
        <v>6.1</v>
      </c>
      <c r="C650" s="71" t="s">
        <v>167</v>
      </c>
      <c r="D650" s="60" t="s">
        <v>7</v>
      </c>
      <c r="E650" s="61">
        <v>1</v>
      </c>
      <c r="F650" s="4" t="s">
        <v>8</v>
      </c>
      <c r="G650" s="4" t="s">
        <v>8</v>
      </c>
      <c r="H650" s="4" t="s">
        <v>8</v>
      </c>
      <c r="I650" s="28"/>
    </row>
    <row r="651" spans="1:9" s="50" customFormat="1" x14ac:dyDescent="0.3">
      <c r="A651" s="57"/>
      <c r="B651" s="62"/>
      <c r="C651" s="71"/>
      <c r="D651" s="60"/>
      <c r="E651" s="61"/>
      <c r="F651" s="4"/>
      <c r="G651" s="4"/>
      <c r="H651" s="4"/>
      <c r="I651" s="28"/>
    </row>
    <row r="652" spans="1:9" x14ac:dyDescent="0.3">
      <c r="B652" s="62"/>
      <c r="C652" s="59" t="s">
        <v>251</v>
      </c>
      <c r="D652" s="60"/>
      <c r="F652" s="4"/>
      <c r="G652" s="4"/>
      <c r="H652" s="4"/>
    </row>
    <row r="653" spans="1:9" x14ac:dyDescent="0.3">
      <c r="B653" s="62"/>
      <c r="D653" s="60"/>
      <c r="F653" s="4"/>
      <c r="G653" s="4"/>
      <c r="H653" s="4"/>
    </row>
    <row r="654" spans="1:9" x14ac:dyDescent="0.3">
      <c r="B654" s="62"/>
      <c r="C654" s="67" t="s">
        <v>252</v>
      </c>
      <c r="D654" s="60"/>
      <c r="F654" s="4"/>
      <c r="G654" s="4"/>
      <c r="H654" s="4"/>
    </row>
    <row r="655" spans="1:9" x14ac:dyDescent="0.3">
      <c r="B655" s="62"/>
      <c r="D655" s="60"/>
      <c r="F655" s="4"/>
      <c r="G655" s="4"/>
      <c r="H655" s="4"/>
    </row>
    <row r="656" spans="1:9" ht="30" customHeight="1" x14ac:dyDescent="0.3">
      <c r="B656" s="62">
        <f>B650+0.01</f>
        <v>6.1099999999999994</v>
      </c>
      <c r="C656" s="71" t="s">
        <v>249</v>
      </c>
      <c r="D656" s="60" t="s">
        <v>6</v>
      </c>
      <c r="E656" s="61">
        <v>1</v>
      </c>
      <c r="F656" s="4" t="s">
        <v>8</v>
      </c>
      <c r="G656" s="4" t="s">
        <v>8</v>
      </c>
      <c r="H656" s="4" t="s">
        <v>8</v>
      </c>
    </row>
    <row r="657" spans="2:8" x14ac:dyDescent="0.3">
      <c r="B657" s="62"/>
      <c r="C657" s="71"/>
      <c r="D657" s="60"/>
      <c r="F657" s="4"/>
      <c r="G657" s="4"/>
      <c r="H657" s="4"/>
    </row>
    <row r="658" spans="2:8" ht="30" customHeight="1" x14ac:dyDescent="0.3">
      <c r="B658" s="62">
        <f t="shared" ref="B658:B698" si="16">B656+0.01</f>
        <v>6.1199999999999992</v>
      </c>
      <c r="C658" s="71" t="s">
        <v>250</v>
      </c>
      <c r="D658" s="60" t="s">
        <v>6</v>
      </c>
      <c r="E658" s="61">
        <v>1</v>
      </c>
      <c r="F658" s="4" t="s">
        <v>8</v>
      </c>
      <c r="G658" s="4" t="s">
        <v>8</v>
      </c>
      <c r="H658" s="4" t="s">
        <v>8</v>
      </c>
    </row>
    <row r="659" spans="2:8" x14ac:dyDescent="0.3">
      <c r="B659" s="62"/>
      <c r="C659" s="71"/>
      <c r="D659" s="60"/>
      <c r="F659" s="4"/>
      <c r="G659" s="4"/>
      <c r="H659" s="4"/>
    </row>
    <row r="660" spans="2:8" ht="30" customHeight="1" x14ac:dyDescent="0.3">
      <c r="B660" s="62">
        <f t="shared" si="16"/>
        <v>6.129999999999999</v>
      </c>
      <c r="C660" s="71" t="s">
        <v>255</v>
      </c>
      <c r="D660" s="60" t="s">
        <v>6</v>
      </c>
      <c r="E660" s="61">
        <v>1</v>
      </c>
      <c r="F660" s="4" t="s">
        <v>8</v>
      </c>
      <c r="G660" s="4" t="s">
        <v>8</v>
      </c>
      <c r="H660" s="4" t="s">
        <v>8</v>
      </c>
    </row>
    <row r="661" spans="2:8" x14ac:dyDescent="0.3">
      <c r="B661" s="62"/>
      <c r="C661" s="71"/>
      <c r="D661" s="60"/>
      <c r="F661" s="4"/>
      <c r="G661" s="4"/>
      <c r="H661" s="4"/>
    </row>
    <row r="662" spans="2:8" ht="30" customHeight="1" x14ac:dyDescent="0.3">
      <c r="B662" s="62">
        <f t="shared" si="16"/>
        <v>6.1399999999999988</v>
      </c>
      <c r="C662" s="71" t="s">
        <v>256</v>
      </c>
      <c r="D662" s="60" t="s">
        <v>6</v>
      </c>
      <c r="E662" s="61">
        <v>1</v>
      </c>
      <c r="F662" s="4" t="s">
        <v>8</v>
      </c>
      <c r="G662" s="4" t="s">
        <v>8</v>
      </c>
      <c r="H662" s="4" t="s">
        <v>8</v>
      </c>
    </row>
    <row r="663" spans="2:8" x14ac:dyDescent="0.3">
      <c r="B663" s="62"/>
      <c r="C663" s="71"/>
      <c r="D663" s="60"/>
      <c r="F663" s="4"/>
      <c r="G663" s="4"/>
      <c r="H663" s="4"/>
    </row>
    <row r="664" spans="2:8" ht="30" customHeight="1" x14ac:dyDescent="0.3">
      <c r="B664" s="62">
        <f t="shared" si="16"/>
        <v>6.1499999999999986</v>
      </c>
      <c r="C664" s="71" t="s">
        <v>253</v>
      </c>
      <c r="D664" s="60" t="s">
        <v>6</v>
      </c>
      <c r="E664" s="61">
        <v>1</v>
      </c>
      <c r="F664" s="4" t="s">
        <v>8</v>
      </c>
      <c r="G664" s="4" t="s">
        <v>8</v>
      </c>
      <c r="H664" s="4" t="s">
        <v>8</v>
      </c>
    </row>
    <row r="665" spans="2:8" x14ac:dyDescent="0.3">
      <c r="B665" s="62"/>
      <c r="C665" s="77"/>
      <c r="D665" s="74"/>
      <c r="E665" s="75"/>
      <c r="F665" s="32"/>
      <c r="G665" s="32"/>
      <c r="H665" s="30"/>
    </row>
    <row r="666" spans="2:8" ht="30" customHeight="1" x14ac:dyDescent="0.3">
      <c r="B666" s="62">
        <f t="shared" si="16"/>
        <v>6.1599999999999984</v>
      </c>
      <c r="C666" s="71" t="s">
        <v>254</v>
      </c>
      <c r="D666" s="60" t="s">
        <v>6</v>
      </c>
      <c r="E666" s="61">
        <v>1</v>
      </c>
      <c r="F666" s="4" t="s">
        <v>8</v>
      </c>
      <c r="G666" s="4" t="s">
        <v>8</v>
      </c>
      <c r="H666" s="4" t="s">
        <v>8</v>
      </c>
    </row>
    <row r="667" spans="2:8" x14ac:dyDescent="0.3">
      <c r="B667" s="62"/>
      <c r="C667" s="77"/>
      <c r="D667" s="74"/>
      <c r="E667" s="75"/>
      <c r="F667" s="32"/>
      <c r="G667" s="32"/>
      <c r="H667" s="30"/>
    </row>
    <row r="668" spans="2:8" x14ac:dyDescent="0.3">
      <c r="B668" s="62"/>
      <c r="C668" s="90" t="s">
        <v>169</v>
      </c>
      <c r="D668" s="74"/>
      <c r="E668" s="75"/>
      <c r="F668" s="32"/>
      <c r="G668" s="32"/>
      <c r="H668" s="30"/>
    </row>
    <row r="669" spans="2:8" x14ac:dyDescent="0.3">
      <c r="B669" s="62"/>
      <c r="C669" s="84"/>
      <c r="D669" s="74"/>
      <c r="E669" s="75"/>
      <c r="F669" s="32"/>
      <c r="G669" s="32"/>
      <c r="H669" s="30"/>
    </row>
    <row r="670" spans="2:8" ht="30" customHeight="1" x14ac:dyDescent="0.3">
      <c r="B670" s="62">
        <f>B666+0.01</f>
        <v>6.1699999999999982</v>
      </c>
      <c r="C670" s="71" t="s">
        <v>170</v>
      </c>
      <c r="D670" s="60" t="s">
        <v>6</v>
      </c>
      <c r="E670" s="61">
        <v>1</v>
      </c>
      <c r="F670" s="4" t="s">
        <v>8</v>
      </c>
      <c r="G670" s="4" t="s">
        <v>8</v>
      </c>
      <c r="H670" s="4" t="s">
        <v>8</v>
      </c>
    </row>
    <row r="671" spans="2:8" x14ac:dyDescent="0.3">
      <c r="B671" s="62"/>
      <c r="C671" s="71"/>
      <c r="D671" s="74"/>
      <c r="E671" s="75"/>
      <c r="F671" s="32"/>
      <c r="G671" s="32"/>
      <c r="H671" s="30"/>
    </row>
    <row r="672" spans="2:8" ht="30" customHeight="1" x14ac:dyDescent="0.3">
      <c r="B672" s="62">
        <f t="shared" si="16"/>
        <v>6.1799999999999979</v>
      </c>
      <c r="C672" s="71" t="s">
        <v>171</v>
      </c>
      <c r="D672" s="60" t="s">
        <v>6</v>
      </c>
      <c r="E672" s="61">
        <v>1</v>
      </c>
      <c r="F672" s="4" t="s">
        <v>8</v>
      </c>
      <c r="G672" s="4" t="s">
        <v>8</v>
      </c>
      <c r="H672" s="4" t="s">
        <v>8</v>
      </c>
    </row>
    <row r="673" spans="2:8" x14ac:dyDescent="0.3">
      <c r="B673" s="62"/>
      <c r="C673" s="71"/>
      <c r="D673" s="74"/>
      <c r="E673" s="75"/>
      <c r="F673" s="32"/>
      <c r="G673" s="32"/>
      <c r="H673" s="30"/>
    </row>
    <row r="674" spans="2:8" ht="30" customHeight="1" x14ac:dyDescent="0.3">
      <c r="B674" s="62">
        <f t="shared" si="16"/>
        <v>6.1899999999999977</v>
      </c>
      <c r="C674" s="71" t="s">
        <v>172</v>
      </c>
      <c r="D674" s="60" t="s">
        <v>6</v>
      </c>
      <c r="E674" s="61">
        <v>1</v>
      </c>
      <c r="F674" s="4" t="s">
        <v>8</v>
      </c>
      <c r="G674" s="4" t="s">
        <v>8</v>
      </c>
      <c r="H674" s="4" t="s">
        <v>8</v>
      </c>
    </row>
    <row r="675" spans="2:8" x14ac:dyDescent="0.3">
      <c r="B675" s="62"/>
      <c r="C675" s="71"/>
      <c r="D675" s="74"/>
      <c r="E675" s="75"/>
      <c r="F675" s="32"/>
      <c r="G675" s="32"/>
      <c r="H675" s="30"/>
    </row>
    <row r="676" spans="2:8" ht="30" customHeight="1" x14ac:dyDescent="0.3">
      <c r="B676" s="62">
        <f t="shared" si="16"/>
        <v>6.1999999999999975</v>
      </c>
      <c r="C676" s="71" t="s">
        <v>173</v>
      </c>
      <c r="D676" s="60" t="s">
        <v>6</v>
      </c>
      <c r="E676" s="61">
        <v>1</v>
      </c>
      <c r="F676" s="4" t="s">
        <v>8</v>
      </c>
      <c r="G676" s="4" t="s">
        <v>8</v>
      </c>
      <c r="H676" s="4" t="s">
        <v>8</v>
      </c>
    </row>
    <row r="677" spans="2:8" x14ac:dyDescent="0.3">
      <c r="B677" s="62"/>
      <c r="C677" s="71"/>
      <c r="D677" s="74"/>
      <c r="E677" s="75"/>
      <c r="F677" s="32"/>
      <c r="G677" s="32"/>
      <c r="H677" s="30"/>
    </row>
    <row r="678" spans="2:8" ht="28" x14ac:dyDescent="0.3">
      <c r="B678" s="62">
        <f t="shared" si="16"/>
        <v>6.2099999999999973</v>
      </c>
      <c r="C678" s="71" t="s">
        <v>174</v>
      </c>
      <c r="D678" s="60" t="s">
        <v>6</v>
      </c>
      <c r="E678" s="61">
        <v>1</v>
      </c>
      <c r="F678" s="4" t="s">
        <v>8</v>
      </c>
      <c r="G678" s="4" t="s">
        <v>8</v>
      </c>
      <c r="H678" s="4" t="s">
        <v>8</v>
      </c>
    </row>
    <row r="679" spans="2:8" x14ac:dyDescent="0.3">
      <c r="B679" s="62"/>
      <c r="C679" s="71"/>
      <c r="D679" s="74"/>
      <c r="E679" s="75"/>
      <c r="F679" s="32"/>
      <c r="G679" s="32"/>
      <c r="H679" s="30"/>
    </row>
    <row r="680" spans="2:8" ht="28" x14ac:dyDescent="0.3">
      <c r="B680" s="62">
        <f t="shared" si="16"/>
        <v>6.2199999999999971</v>
      </c>
      <c r="C680" s="71" t="s">
        <v>175</v>
      </c>
      <c r="D680" s="60" t="s">
        <v>6</v>
      </c>
      <c r="E680" s="61">
        <v>1</v>
      </c>
      <c r="F680" s="4" t="s">
        <v>8</v>
      </c>
      <c r="G680" s="4" t="s">
        <v>8</v>
      </c>
      <c r="H680" s="4" t="s">
        <v>8</v>
      </c>
    </row>
    <row r="681" spans="2:8" x14ac:dyDescent="0.3">
      <c r="B681" s="62"/>
      <c r="C681" s="71"/>
      <c r="D681" s="74"/>
      <c r="E681" s="75"/>
      <c r="F681" s="32"/>
      <c r="G681" s="32"/>
      <c r="H681" s="30"/>
    </row>
    <row r="682" spans="2:8" ht="28" x14ac:dyDescent="0.3">
      <c r="B682" s="62">
        <f t="shared" si="16"/>
        <v>6.2299999999999969</v>
      </c>
      <c r="C682" s="71" t="s">
        <v>176</v>
      </c>
      <c r="D682" s="60" t="s">
        <v>6</v>
      </c>
      <c r="E682" s="61">
        <v>1</v>
      </c>
      <c r="F682" s="4" t="s">
        <v>8</v>
      </c>
      <c r="G682" s="4" t="s">
        <v>8</v>
      </c>
      <c r="H682" s="4" t="s">
        <v>8</v>
      </c>
    </row>
    <row r="683" spans="2:8" x14ac:dyDescent="0.3">
      <c r="B683" s="62"/>
      <c r="C683" s="71"/>
      <c r="D683" s="74"/>
      <c r="E683" s="75"/>
      <c r="F683" s="32"/>
      <c r="G683" s="32"/>
      <c r="H683" s="30"/>
    </row>
    <row r="684" spans="2:8" ht="30" customHeight="1" x14ac:dyDescent="0.3">
      <c r="B684" s="62">
        <f t="shared" si="16"/>
        <v>6.2399999999999967</v>
      </c>
      <c r="C684" s="71" t="s">
        <v>177</v>
      </c>
      <c r="D684" s="60" t="s">
        <v>6</v>
      </c>
      <c r="E684" s="61">
        <v>1</v>
      </c>
      <c r="F684" s="4" t="s">
        <v>8</v>
      </c>
      <c r="G684" s="4" t="s">
        <v>8</v>
      </c>
      <c r="H684" s="4" t="s">
        <v>8</v>
      </c>
    </row>
    <row r="685" spans="2:8" x14ac:dyDescent="0.3">
      <c r="B685" s="62"/>
      <c r="C685" s="84"/>
      <c r="D685" s="74"/>
      <c r="E685" s="75"/>
      <c r="F685" s="32"/>
      <c r="G685" s="32"/>
      <c r="H685" s="30"/>
    </row>
    <row r="686" spans="2:8" x14ac:dyDescent="0.3">
      <c r="B686" s="62"/>
      <c r="C686" s="90" t="s">
        <v>178</v>
      </c>
      <c r="D686" s="74"/>
      <c r="E686" s="75"/>
      <c r="F686" s="32"/>
      <c r="G686" s="32"/>
      <c r="H686" s="30"/>
    </row>
    <row r="687" spans="2:8" x14ac:dyDescent="0.3">
      <c r="B687" s="62"/>
      <c r="C687" s="84"/>
      <c r="D687" s="74"/>
      <c r="E687" s="75"/>
      <c r="F687" s="32"/>
      <c r="G687" s="32"/>
      <c r="H687" s="30"/>
    </row>
    <row r="688" spans="2:8" ht="30" customHeight="1" x14ac:dyDescent="0.3">
      <c r="B688" s="62">
        <f>B684+0.01</f>
        <v>6.2499999999999964</v>
      </c>
      <c r="C688" s="71" t="s">
        <v>179</v>
      </c>
      <c r="D688" s="60" t="s">
        <v>0</v>
      </c>
      <c r="E688" s="61">
        <v>1</v>
      </c>
      <c r="F688" s="4" t="s">
        <v>8</v>
      </c>
      <c r="G688" s="4" t="s">
        <v>8</v>
      </c>
      <c r="H688" s="4" t="s">
        <v>8</v>
      </c>
    </row>
    <row r="689" spans="2:8" x14ac:dyDescent="0.3">
      <c r="B689" s="62"/>
      <c r="C689" s="84"/>
      <c r="D689" s="74"/>
      <c r="E689" s="75"/>
      <c r="F689" s="32"/>
      <c r="G689" s="32"/>
      <c r="H689" s="30"/>
    </row>
    <row r="690" spans="2:8" x14ac:dyDescent="0.3">
      <c r="B690" s="62"/>
      <c r="C690" s="90" t="s">
        <v>320</v>
      </c>
      <c r="D690" s="74"/>
      <c r="E690" s="75"/>
      <c r="F690" s="32"/>
      <c r="G690" s="32"/>
      <c r="H690" s="30"/>
    </row>
    <row r="691" spans="2:8" x14ac:dyDescent="0.3">
      <c r="B691" s="62"/>
      <c r="C691" s="84"/>
      <c r="D691" s="74"/>
      <c r="E691" s="75"/>
      <c r="F691" s="32"/>
      <c r="G691" s="32"/>
      <c r="H691" s="30"/>
    </row>
    <row r="692" spans="2:8" ht="28" x14ac:dyDescent="0.3">
      <c r="B692" s="62">
        <f>B688+0.01</f>
        <v>6.2599999999999962</v>
      </c>
      <c r="C692" s="71" t="s">
        <v>180</v>
      </c>
      <c r="D692" s="60" t="s">
        <v>0</v>
      </c>
      <c r="E692" s="61">
        <v>1</v>
      </c>
      <c r="F692" s="4" t="s">
        <v>8</v>
      </c>
      <c r="G692" s="4" t="s">
        <v>8</v>
      </c>
      <c r="H692" s="4" t="s">
        <v>8</v>
      </c>
    </row>
    <row r="693" spans="2:8" x14ac:dyDescent="0.3">
      <c r="B693" s="62"/>
      <c r="C693" s="71"/>
      <c r="D693" s="74"/>
      <c r="E693" s="75"/>
      <c r="F693" s="32"/>
      <c r="G693" s="32"/>
      <c r="H693" s="30"/>
    </row>
    <row r="694" spans="2:8" ht="30" customHeight="1" x14ac:dyDescent="0.3">
      <c r="B694" s="62">
        <f t="shared" si="16"/>
        <v>6.269999999999996</v>
      </c>
      <c r="C694" s="71" t="s">
        <v>181</v>
      </c>
      <c r="D694" s="60" t="s">
        <v>0</v>
      </c>
      <c r="E694" s="61">
        <v>1</v>
      </c>
      <c r="F694" s="4" t="s">
        <v>8</v>
      </c>
      <c r="G694" s="4" t="s">
        <v>8</v>
      </c>
      <c r="H694" s="4" t="s">
        <v>8</v>
      </c>
    </row>
    <row r="695" spans="2:8" x14ac:dyDescent="0.3">
      <c r="B695" s="62"/>
      <c r="C695" s="71"/>
      <c r="D695" s="74"/>
      <c r="E695" s="75"/>
      <c r="F695" s="32"/>
      <c r="G695" s="32"/>
      <c r="H695" s="30"/>
    </row>
    <row r="696" spans="2:8" ht="30" customHeight="1" x14ac:dyDescent="0.3">
      <c r="B696" s="62">
        <f t="shared" si="16"/>
        <v>6.2799999999999958</v>
      </c>
      <c r="C696" s="71" t="s">
        <v>182</v>
      </c>
      <c r="D696" s="60" t="s">
        <v>0</v>
      </c>
      <c r="E696" s="61">
        <v>1</v>
      </c>
      <c r="F696" s="4" t="s">
        <v>8</v>
      </c>
      <c r="G696" s="4" t="s">
        <v>8</v>
      </c>
      <c r="H696" s="4" t="s">
        <v>8</v>
      </c>
    </row>
    <row r="697" spans="2:8" x14ac:dyDescent="0.3">
      <c r="B697" s="62"/>
      <c r="C697" s="71"/>
      <c r="D697" s="74"/>
      <c r="E697" s="75"/>
      <c r="F697" s="32"/>
      <c r="G697" s="32"/>
      <c r="H697" s="30"/>
    </row>
    <row r="698" spans="2:8" ht="28" x14ac:dyDescent="0.3">
      <c r="B698" s="62">
        <f t="shared" si="16"/>
        <v>6.2899999999999956</v>
      </c>
      <c r="C698" s="71" t="s">
        <v>183</v>
      </c>
      <c r="D698" s="60" t="s">
        <v>0</v>
      </c>
      <c r="E698" s="61">
        <v>1</v>
      </c>
      <c r="F698" s="4" t="s">
        <v>8</v>
      </c>
      <c r="G698" s="4" t="s">
        <v>8</v>
      </c>
      <c r="H698" s="4" t="s">
        <v>8</v>
      </c>
    </row>
    <row r="699" spans="2:8" x14ac:dyDescent="0.3">
      <c r="B699" s="62"/>
      <c r="C699" s="84"/>
      <c r="D699" s="74"/>
      <c r="E699" s="75"/>
      <c r="F699" s="32"/>
      <c r="G699" s="32"/>
      <c r="H699" s="30"/>
    </row>
    <row r="700" spans="2:8" x14ac:dyDescent="0.3">
      <c r="B700" s="74"/>
      <c r="C700" s="77"/>
      <c r="D700" s="74"/>
      <c r="E700" s="75"/>
      <c r="F700" s="32"/>
      <c r="G700" s="32"/>
      <c r="H700" s="30"/>
    </row>
    <row r="701" spans="2:8" x14ac:dyDescent="0.3">
      <c r="B701" s="74"/>
      <c r="C701" s="77"/>
      <c r="D701" s="74"/>
      <c r="E701" s="75"/>
      <c r="F701" s="32"/>
      <c r="G701" s="32"/>
      <c r="H701" s="30"/>
    </row>
    <row r="702" spans="2:8" ht="30" customHeight="1" thickBot="1" x14ac:dyDescent="0.35">
      <c r="B702" s="80" t="s">
        <v>321</v>
      </c>
      <c r="C702" s="81"/>
      <c r="D702" s="81"/>
      <c r="E702" s="81"/>
      <c r="F702" s="51"/>
      <c r="G702" s="52"/>
      <c r="H702" s="45" t="s">
        <v>8</v>
      </c>
    </row>
    <row r="703" spans="2:8" ht="14.5" thickTop="1" x14ac:dyDescent="0.3"/>
  </sheetData>
  <sheetProtection algorithmName="SHA-512" hashValue="ggtLbVtCz6f1FhfZslzj5vY15d/n+iyaoCmeiqmB6b+gpk7HyeZ1J7enOW5BkeG3v5v680cRGmjUzEFYJr4zGg==" saltValue="ko+O9VcVy+pGwugKJNOspQ==" spinCount="100000" sheet="1" objects="1" scenarios="1" formatCells="0" formatColumns="0" formatRows="0" selectLockedCells="1"/>
  <mergeCells count="5">
    <mergeCell ref="F49:G49"/>
    <mergeCell ref="F317:G317"/>
    <mergeCell ref="F349:G349"/>
    <mergeCell ref="F546:G546"/>
    <mergeCell ref="F604:G604"/>
  </mergeCells>
  <phoneticPr fontId="11" type="noConversion"/>
  <pageMargins left="0.25" right="0.25" top="0.75" bottom="0.75" header="0.3" footer="0.3"/>
  <pageSetup paperSize="9" scale="64" fitToHeight="0" orientation="portrait" r:id="rId1"/>
  <headerFooter alignWithMargins="0"/>
  <rowBreaks count="3" manualBreakCount="3">
    <brk id="44" max="7" man="1"/>
    <brk id="310" max="7" man="1"/>
    <brk id="342" max="7" man="1"/>
  </rowBreak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03EB1-8144-4181-A2D3-F821159993DF}">
  <sheetPr>
    <pageSetUpPr fitToPage="1"/>
  </sheetPr>
  <dimension ref="A1:D17"/>
  <sheetViews>
    <sheetView topLeftCell="A5" zoomScale="70" zoomScaleNormal="70" workbookViewId="0">
      <selection activeCell="B15" sqref="B15:C15"/>
    </sheetView>
  </sheetViews>
  <sheetFormatPr defaultRowHeight="12.5" x14ac:dyDescent="0.25"/>
  <cols>
    <col min="1" max="1" width="14.453125" customWidth="1"/>
    <col min="2" max="2" width="33.81640625" customWidth="1"/>
    <col min="3" max="3" width="45.90625" customWidth="1"/>
    <col min="4" max="4" width="40.81640625" customWidth="1"/>
  </cols>
  <sheetData>
    <row r="1" spans="1:4" ht="18" thickTop="1" x14ac:dyDescent="0.25">
      <c r="A1" s="9"/>
      <c r="B1" s="10"/>
      <c r="C1" s="11"/>
      <c r="D1" s="12"/>
    </row>
    <row r="2" spans="1:4" ht="18" x14ac:dyDescent="0.25">
      <c r="A2" s="132" t="s">
        <v>14</v>
      </c>
      <c r="B2" s="133"/>
      <c r="C2" s="133"/>
      <c r="D2" s="134"/>
    </row>
    <row r="3" spans="1:4" ht="18" x14ac:dyDescent="0.25">
      <c r="A3" s="13"/>
      <c r="B3" s="14"/>
      <c r="C3" s="14"/>
      <c r="D3" s="15"/>
    </row>
    <row r="4" spans="1:4" x14ac:dyDescent="0.25">
      <c r="A4" s="135" t="s">
        <v>293</v>
      </c>
      <c r="B4" s="136"/>
      <c r="C4" s="136"/>
      <c r="D4" s="137"/>
    </row>
    <row r="5" spans="1:4" ht="50.5" customHeight="1" thickBot="1" x14ac:dyDescent="0.3">
      <c r="A5" s="138"/>
      <c r="B5" s="139"/>
      <c r="C5" s="139"/>
      <c r="D5" s="140"/>
    </row>
    <row r="6" spans="1:4" ht="40" customHeight="1" thickTop="1" x14ac:dyDescent="0.4">
      <c r="A6" s="24" t="s">
        <v>288</v>
      </c>
      <c r="B6" s="141"/>
      <c r="C6" s="142"/>
      <c r="D6" s="25" t="s">
        <v>289</v>
      </c>
    </row>
    <row r="7" spans="1:4" ht="40" customHeight="1" x14ac:dyDescent="0.25">
      <c r="A7" s="16" t="s">
        <v>285</v>
      </c>
      <c r="B7" s="143" t="str">
        <f>'ELECTRICAL BOQ'!C5</f>
        <v>SECTION 1A: PROVISIONAL SUMS</v>
      </c>
      <c r="C7" s="144"/>
      <c r="D7" s="17">
        <f>'ELECTRICAL BOQ'!H26</f>
        <v>2900000</v>
      </c>
    </row>
    <row r="8" spans="1:4" ht="40" customHeight="1" x14ac:dyDescent="0.25">
      <c r="A8" s="16" t="s">
        <v>286</v>
      </c>
      <c r="B8" s="149" t="str">
        <f>'ELECTRICAL BOQ'!C31</f>
        <v>SECTION 1B: LABOUR RATE; CoC</v>
      </c>
      <c r="C8" s="150"/>
      <c r="D8" s="18" t="s">
        <v>8</v>
      </c>
    </row>
    <row r="9" spans="1:4" ht="40" customHeight="1" x14ac:dyDescent="0.25">
      <c r="A9" s="16">
        <v>2</v>
      </c>
      <c r="B9" s="143" t="str">
        <f>'ELECTRICAL BOQ'!C47</f>
        <v>CABLES (PROVISIONAL)</v>
      </c>
      <c r="C9" s="144"/>
      <c r="D9" s="19" t="s">
        <v>8</v>
      </c>
    </row>
    <row r="10" spans="1:4" ht="40" customHeight="1" x14ac:dyDescent="0.25">
      <c r="A10" s="16">
        <v>3</v>
      </c>
      <c r="B10" s="143" t="str">
        <f>'ELECTRICAL BOQ'!C315</f>
        <v>CONDUITS AND WIRING</v>
      </c>
      <c r="C10" s="144"/>
      <c r="D10" s="18" t="s">
        <v>8</v>
      </c>
    </row>
    <row r="11" spans="1:4" ht="40" customHeight="1" x14ac:dyDescent="0.25">
      <c r="A11" s="16">
        <v>4</v>
      </c>
      <c r="B11" s="151" t="str">
        <f>'ELECTRICAL BOQ'!C347</f>
        <v>POWER INSTALLATION</v>
      </c>
      <c r="C11" s="152"/>
      <c r="D11" s="18" t="s">
        <v>8</v>
      </c>
    </row>
    <row r="12" spans="1:4" ht="40" customHeight="1" x14ac:dyDescent="0.25">
      <c r="A12" s="16">
        <v>5</v>
      </c>
      <c r="B12" s="151" t="str">
        <f>'ELECTRICAL BOQ'!C544</f>
        <v xml:space="preserve">CIRCUIT BREAKERS </v>
      </c>
      <c r="C12" s="152"/>
      <c r="D12" s="18" t="s">
        <v>8</v>
      </c>
    </row>
    <row r="13" spans="1:4" ht="40" customHeight="1" x14ac:dyDescent="0.25">
      <c r="A13" s="16">
        <v>6</v>
      </c>
      <c r="B13" s="151" t="str">
        <f>'ELECTRICAL BOQ'!C602</f>
        <v xml:space="preserve">EARTHING AND BONDING </v>
      </c>
      <c r="C13" s="152"/>
      <c r="D13" s="18" t="s">
        <v>8</v>
      </c>
    </row>
    <row r="14" spans="1:4" ht="40" customHeight="1" x14ac:dyDescent="0.25">
      <c r="A14" s="20"/>
      <c r="B14" s="147" t="s">
        <v>16</v>
      </c>
      <c r="C14" s="148"/>
      <c r="D14" s="21" t="s">
        <v>8</v>
      </c>
    </row>
    <row r="15" spans="1:4" ht="40" customHeight="1" x14ac:dyDescent="0.25">
      <c r="A15" s="20"/>
      <c r="B15" s="147" t="s">
        <v>15</v>
      </c>
      <c r="C15" s="148"/>
      <c r="D15" s="21" t="s">
        <v>8</v>
      </c>
    </row>
    <row r="16" spans="1:4" ht="40" customHeight="1" thickBot="1" x14ac:dyDescent="0.3">
      <c r="A16" s="22"/>
      <c r="B16" s="145" t="s">
        <v>17</v>
      </c>
      <c r="C16" s="146"/>
      <c r="D16" s="23" t="s">
        <v>8</v>
      </c>
    </row>
    <row r="17" ht="13" thickTop="1" x14ac:dyDescent="0.25"/>
  </sheetData>
  <mergeCells count="13">
    <mergeCell ref="A2:D2"/>
    <mergeCell ref="A4:D5"/>
    <mergeCell ref="B6:C6"/>
    <mergeCell ref="B7:C7"/>
    <mergeCell ref="B16:C16"/>
    <mergeCell ref="B14:C14"/>
    <mergeCell ref="B15:C15"/>
    <mergeCell ref="B8:C8"/>
    <mergeCell ref="B9:C9"/>
    <mergeCell ref="B10:C10"/>
    <mergeCell ref="B11:C11"/>
    <mergeCell ref="B12:C12"/>
    <mergeCell ref="B13:C13"/>
  </mergeCells>
  <pageMargins left="0.25" right="0.25" top="0.75" bottom="0.75" header="0.3" footer="0.3"/>
  <pageSetup paperSize="9" scale="74"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ELECTRICAL BOQ</vt:lpstr>
      <vt:lpstr>FINAL SUMMARY ELECTRICAL </vt:lpstr>
      <vt:lpstr>'ELECTRICAL BOQ'!Print_Area</vt:lpstr>
    </vt:vector>
  </TitlesOfParts>
  <Company>New Dimension Computing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Ronald@mogalecity.gov.za</dc:creator>
  <cp:lastModifiedBy>Jeani Malanga</cp:lastModifiedBy>
  <cp:lastPrinted>2025-09-17T13:30:15Z</cp:lastPrinted>
  <dcterms:created xsi:type="dcterms:W3CDTF">2006-11-20T12:26:22Z</dcterms:created>
  <dcterms:modified xsi:type="dcterms:W3CDTF">2025-09-19T15:23:07Z</dcterms:modified>
</cp:coreProperties>
</file>