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9127"/>
  <workbookPr dateCompatibility="0" defaultThemeVersion="124226"/>
  <mc:AlternateContent xmlns:mc="http://schemas.openxmlformats.org/markup-compatibility/2006">
    <mc:Choice Requires="x15">
      <x15ac:absPath xmlns:x15ac="http://schemas.microsoft.com/office/spreadsheetml/2010/11/ac" url="https://mogalecitygovza-my.sharepoint.com/personal/jeani_malanga_mogalecity_gov_za/Documents/Documents/Tenders/"/>
    </mc:Choice>
  </mc:AlternateContent>
  <xr:revisionPtr revIDLastSave="0" documentId="8_{67CE4EB0-084C-4D1B-AD3D-2279AFA5D1BF}" xr6:coauthVersionLast="47" xr6:coauthVersionMax="47" xr10:uidLastSave="{00000000-0000-0000-0000-000000000000}"/>
  <bookViews>
    <workbookView xWindow="-110" yWindow="-110" windowWidth="19420" windowHeight="10300" tabRatio="899" xr2:uid="{00000000-000D-0000-FFFF-FFFF00000000}"/>
  </bookViews>
  <sheets>
    <sheet name="Plumbing &amp; Drainage" sheetId="33" r:id="rId1"/>
    <sheet name="FINAL SUMMARY PLUMBING" sheetId="32" r:id="rId2"/>
  </sheets>
  <definedNames>
    <definedName name="_xlnm.Print_Area" localSheetId="1">'FINAL SUMMARY PLUMBING'!$A$1:$J$36</definedName>
    <definedName name="_xlnm.Print_Area" localSheetId="0">'Plumbing &amp; Drainage'!$A$1:$H$964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B9" i="32" l="1"/>
  <c r="B15" i="32"/>
  <c r="B14" i="32"/>
  <c r="B13" i="32"/>
  <c r="B12" i="32"/>
  <c r="B11" i="32"/>
  <c r="B10" i="32"/>
  <c r="B15" i="33"/>
  <c r="B19" i="33" s="1"/>
  <c r="B21" i="33" s="1"/>
  <c r="B25" i="33" s="1"/>
  <c r="B27" i="33" s="1"/>
  <c r="B29" i="33" s="1"/>
  <c r="B797" i="33" l="1"/>
  <c r="B801" i="33" s="1"/>
  <c r="B805" i="33" s="1"/>
  <c r="B245" i="33"/>
  <c r="H13" i="33" l="1"/>
  <c r="H29" i="33" l="1"/>
  <c r="H27" i="33"/>
  <c r="H25" i="33"/>
  <c r="B127" i="33"/>
  <c r="B129" i="33" s="1"/>
  <c r="B131" i="33" s="1"/>
  <c r="B133" i="33" s="1"/>
  <c r="B135" i="33" s="1"/>
  <c r="B137" i="33" s="1"/>
  <c r="B139" i="33" s="1"/>
  <c r="B141" i="33" s="1"/>
  <c r="H19" i="33"/>
  <c r="H32" i="33" l="1"/>
  <c r="B145" i="33"/>
  <c r="B147" i="33" s="1"/>
  <c r="B149" i="33" s="1"/>
  <c r="B151" i="33" s="1"/>
  <c r="B153" i="33" s="1"/>
  <c r="B155" i="33" s="1"/>
  <c r="B159" i="33" s="1"/>
  <c r="B163" i="33" s="1"/>
  <c r="B831" i="33" l="1"/>
  <c r="B833" i="33" s="1"/>
  <c r="B837" i="33" s="1"/>
  <c r="B839" i="33" s="1"/>
  <c r="B841" i="33" s="1"/>
  <c r="B845" i="33" s="1"/>
  <c r="B849" i="33" s="1"/>
  <c r="B851" i="33" l="1"/>
  <c r="B859" i="33"/>
  <c r="B861" i="33" s="1"/>
  <c r="B867" i="33" s="1"/>
  <c r="B785" i="33"/>
  <c r="B787" i="33" s="1"/>
  <c r="B757" i="33"/>
  <c r="B761" i="33" s="1"/>
  <c r="B763" i="33" s="1"/>
  <c r="B767" i="33" s="1"/>
  <c r="B769" i="33" s="1"/>
  <c r="B773" i="33" s="1"/>
  <c r="B775" i="33" s="1"/>
  <c r="B779" i="33" s="1"/>
  <c r="B687" i="33"/>
  <c r="B689" i="33" s="1"/>
  <c r="B691" i="33" s="1"/>
  <c r="B693" i="33" s="1"/>
  <c r="B695" i="33" s="1"/>
  <c r="B699" i="33" s="1"/>
  <c r="B701" i="33" s="1"/>
  <c r="B703" i="33" s="1"/>
  <c r="B707" i="33" s="1"/>
  <c r="B709" i="33" s="1"/>
  <c r="B715" i="33" s="1"/>
  <c r="B653" i="33"/>
  <c r="B657" i="33" s="1"/>
  <c r="B659" i="33" s="1"/>
  <c r="B661" i="33" s="1"/>
  <c r="B663" i="33" s="1"/>
  <c r="B665" i="33" s="1"/>
  <c r="B667" i="33" s="1"/>
  <c r="B671" i="33" s="1"/>
  <c r="B673" i="33" s="1"/>
  <c r="B675" i="33" s="1"/>
  <c r="B679" i="33" s="1"/>
  <c r="B681" i="33" s="1"/>
  <c r="B635" i="33"/>
  <c r="B637" i="33" s="1"/>
  <c r="B639" i="33" s="1"/>
  <c r="B641" i="33" s="1"/>
  <c r="B643" i="33" s="1"/>
  <c r="B645" i="33" s="1"/>
  <c r="B647" i="33" s="1"/>
  <c r="B649" i="33" s="1"/>
  <c r="B561" i="33"/>
  <c r="B513" i="33"/>
  <c r="B515" i="33" s="1"/>
  <c r="B517" i="33" s="1"/>
  <c r="B521" i="33" s="1"/>
  <c r="B523" i="33" s="1"/>
  <c r="B525" i="33" s="1"/>
  <c r="B527" i="33" s="1"/>
  <c r="B529" i="33" s="1"/>
  <c r="B531" i="33" s="1"/>
  <c r="B533" i="33" s="1"/>
  <c r="B537" i="33" s="1"/>
  <c r="B539" i="33" s="1"/>
  <c r="B541" i="33" s="1"/>
  <c r="B543" i="33" s="1"/>
  <c r="B545" i="33" s="1"/>
  <c r="B547" i="33" s="1"/>
  <c r="B549" i="33" s="1"/>
  <c r="B551" i="33" s="1"/>
  <c r="B553" i="33" s="1"/>
  <c r="B555" i="33" s="1"/>
  <c r="B489" i="33"/>
  <c r="B493" i="33" s="1"/>
  <c r="B495" i="33" s="1"/>
  <c r="B499" i="33" s="1"/>
  <c r="B501" i="33" s="1"/>
  <c r="B505" i="33" s="1"/>
  <c r="B507" i="33" s="1"/>
  <c r="B509" i="33" s="1"/>
  <c r="B451" i="33"/>
  <c r="B453" i="33" s="1"/>
  <c r="B455" i="33" s="1"/>
  <c r="B457" i="33" s="1"/>
  <c r="B459" i="33" s="1"/>
  <c r="B461" i="33" s="1"/>
  <c r="B463" i="33" s="1"/>
  <c r="B465" i="33" s="1"/>
  <c r="B467" i="33" s="1"/>
  <c r="B469" i="33" s="1"/>
  <c r="B471" i="33" s="1"/>
  <c r="B385" i="33"/>
  <c r="B387" i="33" s="1"/>
  <c r="B389" i="33" s="1"/>
  <c r="B391" i="33" s="1"/>
  <c r="B393" i="33" s="1"/>
  <c r="B395" i="33" s="1"/>
  <c r="B397" i="33" s="1"/>
  <c r="B401" i="33" s="1"/>
  <c r="B403" i="33" s="1"/>
  <c r="B405" i="33" s="1"/>
  <c r="B407" i="33" s="1"/>
  <c r="B409" i="33" s="1"/>
  <c r="B411" i="33" s="1"/>
  <c r="B413" i="33" s="1"/>
  <c r="B415" i="33" s="1"/>
  <c r="B417" i="33" s="1"/>
  <c r="B419" i="33" s="1"/>
  <c r="B421" i="33" s="1"/>
  <c r="B423" i="33" s="1"/>
  <c r="B427" i="33" s="1"/>
  <c r="B429" i="33" s="1"/>
  <c r="B431" i="33" s="1"/>
  <c r="B433" i="33" s="1"/>
  <c r="B435" i="33" s="1"/>
  <c r="B437" i="33" s="1"/>
  <c r="B443" i="33" s="1"/>
  <c r="B445" i="33" s="1"/>
  <c r="B309" i="33"/>
  <c r="B311" i="33" s="1"/>
  <c r="B313" i="33" s="1"/>
  <c r="B315" i="33" s="1"/>
  <c r="B317" i="33" s="1"/>
  <c r="B319" i="33" s="1"/>
  <c r="B323" i="33" s="1"/>
  <c r="B327" i="33" s="1"/>
  <c r="B329" i="33" s="1"/>
  <c r="B331" i="33" s="1"/>
  <c r="B333" i="33" s="1"/>
  <c r="B335" i="33" s="1"/>
  <c r="B339" i="33" s="1"/>
  <c r="B343" i="33" s="1"/>
  <c r="B345" i="33" s="1"/>
  <c r="B347" i="33" s="1"/>
  <c r="B353" i="33" s="1"/>
  <c r="B355" i="33" s="1"/>
  <c r="B359" i="33" s="1"/>
  <c r="B365" i="33" s="1"/>
  <c r="B367" i="33" s="1"/>
  <c r="B369" i="33" s="1"/>
  <c r="B371" i="33" s="1"/>
  <c r="B373" i="33" s="1"/>
  <c r="B375" i="33" s="1"/>
  <c r="B377" i="33" s="1"/>
  <c r="B379" i="33" s="1"/>
  <c r="B381" i="33" s="1"/>
  <c r="B289" i="33"/>
  <c r="B291" i="33" s="1"/>
  <c r="B295" i="33" s="1"/>
  <c r="B297" i="33" s="1"/>
  <c r="B299" i="33" s="1"/>
  <c r="B301" i="33" s="1"/>
  <c r="B303" i="33" s="1"/>
  <c r="B67" i="33"/>
  <c r="B717" i="33" l="1"/>
  <c r="B719" i="33" s="1"/>
  <c r="B721" i="33" s="1"/>
  <c r="B723" i="33" s="1"/>
  <c r="B725" i="33" s="1"/>
  <c r="B727" i="33" s="1"/>
  <c r="B731" i="33" s="1"/>
  <c r="B733" i="33" s="1"/>
  <c r="B735" i="33" s="1"/>
  <c r="B563" i="33"/>
  <c r="B569" i="33" s="1"/>
  <c r="B571" i="33" s="1"/>
  <c r="B573" i="33" s="1"/>
  <c r="B575" i="33" s="1"/>
  <c r="B577" i="33" s="1"/>
  <c r="B579" i="33" s="1"/>
  <c r="B581" i="33" s="1"/>
  <c r="B583" i="33" s="1"/>
  <c r="B585" i="33" s="1"/>
  <c r="B587" i="33" s="1"/>
  <c r="B589" i="33" s="1"/>
  <c r="B591" i="33" s="1"/>
  <c r="B595" i="33" s="1"/>
  <c r="B597" i="33" s="1"/>
  <c r="B601" i="33" s="1"/>
  <c r="B603" i="33" s="1"/>
  <c r="B609" i="33" s="1"/>
  <c r="B611" i="33" s="1"/>
  <c r="B613" i="33" s="1"/>
  <c r="B615" i="33" s="1"/>
  <c r="B617" i="33" s="1"/>
  <c r="B619" i="33" s="1"/>
  <c r="B869" i="33"/>
  <c r="B873" i="33" s="1"/>
  <c r="B875" i="33" s="1"/>
  <c r="B877" i="33" s="1"/>
  <c r="B879" i="33" s="1"/>
  <c r="B881" i="33" s="1"/>
  <c r="B885" i="33" s="1"/>
  <c r="B887" i="33" s="1"/>
  <c r="B889" i="33" s="1"/>
  <c r="B891" i="33" s="1"/>
  <c r="B895" i="33" l="1"/>
  <c r="B899" i="33" s="1"/>
  <c r="B901" i="33" s="1"/>
  <c r="B903" i="33" s="1"/>
  <c r="B905" i="33" s="1"/>
  <c r="B909" i="33" s="1"/>
  <c r="B911" i="33" s="1"/>
  <c r="B913" i="33" s="1"/>
  <c r="B915" i="33" s="1"/>
  <c r="B917" i="33" s="1"/>
  <c r="B919" i="33" s="1"/>
  <c r="B265" i="33"/>
  <c r="B267" i="33" s="1"/>
  <c r="B269" i="33" s="1"/>
  <c r="B271" i="33" s="1"/>
  <c r="B273" i="33" s="1"/>
  <c r="B277" i="33" s="1"/>
  <c r="B279" i="33" s="1"/>
  <c r="B281" i="33" s="1"/>
  <c r="B283" i="33" s="1"/>
  <c r="B923" i="33" l="1"/>
  <c r="B925" i="33" s="1"/>
  <c r="B927" i="33" s="1"/>
  <c r="B931" i="33" s="1"/>
  <c r="B933" i="33" s="1"/>
  <c r="B935" i="33" s="1"/>
  <c r="B939" i="33" s="1"/>
  <c r="B941" i="33" s="1"/>
  <c r="B943" i="33" s="1"/>
  <c r="B947" i="33" s="1"/>
  <c r="B951" i="33" s="1"/>
  <c r="B953" i="33" s="1"/>
  <c r="B955" i="33" s="1"/>
  <c r="B957" i="33" s="1"/>
  <c r="B959" i="33" s="1"/>
  <c r="B961" i="33" s="1"/>
  <c r="B167" i="33"/>
  <c r="B171" i="33" s="1"/>
  <c r="B173" i="33" s="1"/>
  <c r="B175" i="33" s="1"/>
  <c r="B177" i="33" s="1"/>
  <c r="B179" i="33" s="1"/>
  <c r="B181" i="33" s="1"/>
  <c r="B183" i="33" s="1"/>
  <c r="B187" i="33" s="1"/>
  <c r="B189" i="33" s="1"/>
  <c r="B191" i="33" s="1"/>
  <c r="B195" i="33" s="1"/>
  <c r="B197" i="33" l="1"/>
  <c r="B199" i="33" s="1"/>
  <c r="B201" i="33" s="1"/>
  <c r="B203" i="33" s="1"/>
  <c r="B205" i="33" s="1"/>
  <c r="B89" i="33"/>
  <c r="B95" i="33" s="1"/>
  <c r="B99" i="33" s="1"/>
  <c r="B103" i="33" s="1"/>
  <c r="B105" i="33" s="1"/>
  <c r="B109" i="33" s="1"/>
  <c r="B113" i="33" s="1"/>
  <c r="B117" i="33" s="1"/>
  <c r="B119" i="33" s="1"/>
  <c r="B121" i="33" s="1"/>
  <c r="B123" i="33" s="1"/>
  <c r="B209" i="33" l="1"/>
  <c r="B69" i="33"/>
  <c r="B71" i="33" s="1"/>
  <c r="B73" i="33" s="1"/>
  <c r="B75" i="33" s="1"/>
  <c r="B213" i="33" l="1"/>
  <c r="B215" i="33" s="1"/>
  <c r="B217" i="33" s="1"/>
  <c r="B219" i="33" s="1"/>
  <c r="B223" i="33" s="1"/>
  <c r="B225" i="33" s="1"/>
  <c r="B227" i="33" s="1"/>
  <c r="B229" i="33" s="1"/>
  <c r="B231" i="33" s="1"/>
  <c r="B233" i="33" s="1"/>
  <c r="B235" i="33" s="1"/>
  <c r="B237" i="33" s="1"/>
  <c r="B239" i="33" s="1"/>
</calcChain>
</file>

<file path=xl/sharedStrings.xml><?xml version="1.0" encoding="utf-8"?>
<sst xmlns="http://purl.oclc.org/ooxml/spreadsheetml/main" count="1881" uniqueCount="461">
  <si>
    <t>Item</t>
  </si>
  <si>
    <t>Description</t>
  </si>
  <si>
    <t>Uom</t>
  </si>
  <si>
    <t>Quantity</t>
  </si>
  <si>
    <t>Rate</t>
  </si>
  <si>
    <t>SUPPLEMENTARY PREAMBLES</t>
  </si>
  <si>
    <t>1</t>
  </si>
  <si>
    <t>No</t>
  </si>
  <si>
    <t>m</t>
  </si>
  <si>
    <t>m²</t>
  </si>
  <si>
    <t>Sundries</t>
  </si>
  <si>
    <t>R</t>
  </si>
  <si>
    <t>General items</t>
  </si>
  <si>
    <t>Labour</t>
  </si>
  <si>
    <t xml:space="preserve">Amount Excl. Vat ( R ) </t>
  </si>
  <si>
    <t>Hour</t>
  </si>
  <si>
    <t>MOGALE CITY LOCAL MUNICIPALITY</t>
  </si>
  <si>
    <t>VAT: 15%</t>
  </si>
  <si>
    <t>SUB-TOTAL</t>
  </si>
  <si>
    <t xml:space="preserve">TOTAL </t>
  </si>
  <si>
    <t>Stainless steel</t>
  </si>
  <si>
    <t>STORMWATER DRAINAGE</t>
  </si>
  <si>
    <t xml:space="preserve">Work done between Monday and Friday from 7:30am to 4pm shall be paid as per qouted rate for that particular item. </t>
  </si>
  <si>
    <t xml:space="preserve">Cutting toothings and bonding new brickwork to existing                             </t>
  </si>
  <si>
    <t xml:space="preserve">No </t>
  </si>
  <si>
    <t>RAINWATER DISPOSAL</t>
  </si>
  <si>
    <t xml:space="preserve">Extra over eaves gutter for corner                 </t>
  </si>
  <si>
    <t xml:space="preserve">Extra over eaves gutter for angle                 </t>
  </si>
  <si>
    <t xml:space="preserve">No Extra over eaves gutter for outlet for 100 x 75mm diameter pipe     </t>
  </si>
  <si>
    <t xml:space="preserve">100 x 75mm Rainwater down pipes             </t>
  </si>
  <si>
    <t xml:space="preserve">Extra over rainwater pipe for 500mm eaves offset                     </t>
  </si>
  <si>
    <t xml:space="preserve">Extra over rainwater pipe for shoe              </t>
  </si>
  <si>
    <t xml:space="preserve">110mm 90 Degree side outlet         </t>
  </si>
  <si>
    <t>uPVC pipes</t>
  </si>
  <si>
    <t xml:space="preserve">110mm Diameter rainwater pipes fixed to concrete columns             </t>
  </si>
  <si>
    <t xml:space="preserve">50mm Diameter x 300mm long spout pipe         </t>
  </si>
  <si>
    <t>Extra over for uPVC for fittings</t>
  </si>
  <si>
    <t xml:space="preserve">110mm Bend                                </t>
  </si>
  <si>
    <t>Work in connection with existing</t>
  </si>
  <si>
    <t>Class 50D concrete pipes</t>
  </si>
  <si>
    <t>Extra over all excavations for carting away</t>
  </si>
  <si>
    <t>Stormwater headwall</t>
  </si>
  <si>
    <t>Precast concrete channels</t>
  </si>
  <si>
    <t>UPvC</t>
  </si>
  <si>
    <t>HDPE class 12 drain pipes, including butt welded joints, electroweld couplings and expansion joints to 'Geberit' specification in the running lengths</t>
  </si>
  <si>
    <t>Extra over HDPE pipes for fittings</t>
  </si>
  <si>
    <t>uPVC</t>
  </si>
  <si>
    <t>Chromium plated</t>
  </si>
  <si>
    <t>Brass (including couplings to copper piping)</t>
  </si>
  <si>
    <t>SANITARY PLUMBING</t>
  </si>
  <si>
    <t>Extra over uPVC pipes for fittings</t>
  </si>
  <si>
    <t>HDPE polyethelene Class 12 piping with butwelding type pressure fittings</t>
  </si>
  <si>
    <t>Extra over HDPE polyethylene pipes for fittings</t>
  </si>
  <si>
    <t>Galvanised mild steel screwed and socketed pipes and fittings</t>
  </si>
  <si>
    <t>Extra over galvanised mild steel pipe for fittings</t>
  </si>
  <si>
    <t>Class 1 copper pipes</t>
  </si>
  <si>
    <t>Extra  over  class  0,  1  or  2  copper  pipes  for  capillary  or  brass compression fittings</t>
  </si>
  <si>
    <t xml:space="preserve">100 x 125mm Eaves gutters with beaded front edge                                       </t>
  </si>
  <si>
    <t>Fullbore cast iron outlets</t>
  </si>
  <si>
    <t xml:space="preserve">Selected fill material compacted to 90% modified AASHTO density in uniform layers and sides of pipe                                                                         </t>
  </si>
  <si>
    <t>m³</t>
  </si>
  <si>
    <t xml:space="preserve">                                                                                                                        </t>
  </si>
  <si>
    <t xml:space="preserve">450mm Pipes laid in and including trenches not exceeding 1000mm deep  </t>
  </si>
  <si>
    <t xml:space="preserve">Surplus material from excavations and/or stock piles on site to a dumping site to be located by the contractor                                                  </t>
  </si>
  <si>
    <t xml:space="preserve">Stormwater catchpit not exceeding 1000mm deep.                                       </t>
  </si>
  <si>
    <t xml:space="preserve">600 x 600mm Medium duty cast iron stormwater grating and frame         </t>
  </si>
  <si>
    <t xml:space="preserve">460 x 170mm Channels with 310 x 110mm deep segmental channel           </t>
  </si>
  <si>
    <t xml:space="preserve">Excavation not exceeding 2m deep for drain trenches                                  </t>
  </si>
  <si>
    <t xml:space="preserve">Backfilling to drain trenches compacted to ?% Mod AASHTO density        </t>
  </si>
  <si>
    <t xml:space="preserve">19mm Crushed stone encasing to pipes                                                             </t>
  </si>
  <si>
    <t xml:space="preserve">110mm Gulley trap with gulley head and precast surround                         </t>
  </si>
  <si>
    <t xml:space="preserve">110mm Junction                                                                                                    </t>
  </si>
  <si>
    <t xml:space="preserve">110mm Inspection junction                                                                                </t>
  </si>
  <si>
    <t xml:space="preserve">110mm Bend                                                                                                          </t>
  </si>
  <si>
    <t xml:space="preserve">110mm Pipes laid in and including trenches not exceeding 1 m deep          </t>
  </si>
  <si>
    <t xml:space="preserve">"Santar" perforated pitch fibre pipes laid in stone encasing                           </t>
  </si>
  <si>
    <t xml:space="preserve">Slotted uPVC agricultural pipes laid in stone encasing                                     </t>
  </si>
  <si>
    <t xml:space="preserve">110mm Rodding eye                                                                                             </t>
  </si>
  <si>
    <t xml:space="preserve">Manhole not exceeding 1000mm deep to invert                                           </t>
  </si>
  <si>
    <t xml:space="preserve">Manhole exceeding 1000 and not exceeding 2000mm deep to invert        </t>
  </si>
  <si>
    <t xml:space="preserve">110mm Inspection bend                                                                                      </t>
  </si>
  <si>
    <t xml:space="preserve">110mm Inspection bend                                                                                    </t>
  </si>
  <si>
    <t xml:space="preserve">110mm Pipes laid in and including trenches not exceeding 1 m deep        </t>
  </si>
  <si>
    <t xml:space="preserve">110mm Junction                                                                                                   </t>
  </si>
  <si>
    <t xml:space="preserve">160mm Bend                                                                                                          </t>
  </si>
  <si>
    <t xml:space="preserve">160mm Access bend                                                                                            </t>
  </si>
  <si>
    <t xml:space="preserve">160m Junction                                                                                                     </t>
  </si>
  <si>
    <t xml:space="preserve">160mm Reducing junction                                                                                   </t>
  </si>
  <si>
    <t xml:space="preserve">Standard double bowl sink 1850 x 650 x 1060mm high                                 </t>
  </si>
  <si>
    <t xml:space="preserve">32mm Basin waste union                                                                                     </t>
  </si>
  <si>
    <t xml:space="preserve">Hibiscus code 431500/431600"  paraplegic wc suite comprising pan with double flap heavy duty plastic seat and 9 litre cistern with side paraplegic side flush lever                                                                                   </t>
  </si>
  <si>
    <t xml:space="preserve">Cameo 595 x 455mm White vitreous china vanity wash hand basin with   one  tap  hole  plug,  waste,  plug  and  chain  and  concealed brackets                                                                                                                   </t>
  </si>
  <si>
    <t>Brass</t>
  </si>
  <si>
    <t xml:space="preserve">38mm Urinal waste union with chromium plated dome                               </t>
  </si>
  <si>
    <t xml:space="preserve">38 x 50mm Bottle trap                                                                                          </t>
  </si>
  <si>
    <t xml:space="preserve">15mm Stop cock                                                                                                    </t>
  </si>
  <si>
    <t xml:space="preserve">22mm Stop cock                                                                                                    </t>
  </si>
  <si>
    <t xml:space="preserve">22mm Garden tap                                                                                                 </t>
  </si>
  <si>
    <t xml:space="preserve">25mm Line strainer                                                                                               </t>
  </si>
  <si>
    <t xml:space="preserve">50mm Line strainer                                                                                               </t>
  </si>
  <si>
    <t xml:space="preserve">15mm Code KM 2.100 self closing pillar tap                                                     </t>
  </si>
  <si>
    <t xml:space="preserve">15mm Code 211 Pillar tap                                                                                    </t>
  </si>
  <si>
    <t xml:space="preserve">Flushmaster FM1.000 toilet flush valve    </t>
  </si>
  <si>
    <t xml:space="preserve">Flushmaster FJ6.000 urinal flush valve  </t>
  </si>
  <si>
    <t xml:space="preserve">PB1.10RB vacuum breaker    </t>
  </si>
  <si>
    <t xml:space="preserve">PA3.132 "Kwikflo" 400 kPa pressure reducing valve   </t>
  </si>
  <si>
    <t xml:space="preserve">50mm Pipes                                                                                                             </t>
  </si>
  <si>
    <t xml:space="preserve">110mm Pipes                                                                                                           </t>
  </si>
  <si>
    <t xml:space="preserve">50mm Bend                                                                                                            </t>
  </si>
  <si>
    <t xml:space="preserve">50mm Inspection bend                                                                                        </t>
  </si>
  <si>
    <t xml:space="preserve">50mm Vente valve                                                                                                </t>
  </si>
  <si>
    <t xml:space="preserve">50mm Inspection junction                                                                                   </t>
  </si>
  <si>
    <t xml:space="preserve">110m IE junction                                                                                                   </t>
  </si>
  <si>
    <t xml:space="preserve">110mm IE reducing juntion                                                                                 </t>
  </si>
  <si>
    <t xml:space="preserve">110mm Pan connector                                                                                         </t>
  </si>
  <si>
    <t xml:space="preserve">110mm Two way vent valve                                                                                </t>
  </si>
  <si>
    <t xml:space="preserve">50mm Pipe and excavation not exceeding 1m deep                                        </t>
  </si>
  <si>
    <t xml:space="preserve">50mm Junction                                                                                                      </t>
  </si>
  <si>
    <t xml:space="preserve">ELECTRIC WATER HEATERS </t>
  </si>
  <si>
    <t xml:space="preserve">50mm Fittings                                                                                                        </t>
  </si>
  <si>
    <t xml:space="preserve">Drip tray with overflow pipe                                                                               </t>
  </si>
  <si>
    <t xml:space="preserve">32mm Fittings                                                                                                        </t>
  </si>
  <si>
    <t xml:space="preserve">25mm Fittings                                                                                                        </t>
  </si>
  <si>
    <t xml:space="preserve">28mm Pipes                                                                                                             </t>
  </si>
  <si>
    <t xml:space="preserve">22mm Pipes                                                                                                             </t>
  </si>
  <si>
    <t xml:space="preserve">15mm Pipes                                                                                                             </t>
  </si>
  <si>
    <t xml:space="preserve">32mm Pipes                                                                                                             </t>
  </si>
  <si>
    <t xml:space="preserve">25mm Pipes                                                                                                             </t>
  </si>
  <si>
    <t xml:space="preserve">Connect 110mm Upvc to existing including fittings                                                       </t>
  </si>
  <si>
    <t xml:space="preserve">Connect 50mm HDPE to existing water supply including fittings  </t>
  </si>
  <si>
    <t>Contractual requirement (As described in section C3)</t>
  </si>
  <si>
    <t>N/A</t>
  </si>
  <si>
    <t>Psum</t>
  </si>
  <si>
    <t xml:space="preserve">38mm Sink waste union                                                                                      </t>
  </si>
  <si>
    <t xml:space="preserve">38 x 50mm Deep seal trap                                                                                   </t>
  </si>
  <si>
    <t xml:space="preserve">38 x 50mm Shower trap                                                                                      </t>
  </si>
  <si>
    <t>DEMOLITIONS, REMOVALS AND ALTERATIONS</t>
  </si>
  <si>
    <t>Old materials</t>
  </si>
  <si>
    <t>Rates must be shown in full and extended and not lumped.</t>
  </si>
  <si>
    <t>The Employer reserve the right to keep any or all of the old materials described in the bill of quantities irrespective of such materials having been priced or not at the rates indicated against the respective items.</t>
  </si>
  <si>
    <t>BUILDING UP OPENINGS</t>
  </si>
  <si>
    <t>Brickwork in NFP bricks in class II mortar in building up openings</t>
  </si>
  <si>
    <t xml:space="preserve">115mm brickwall                                                                                                         </t>
  </si>
  <si>
    <t xml:space="preserve">230mm brick walls                                                                                                       </t>
  </si>
  <si>
    <t xml:space="preserve">345mm brick walls                                                                                                       </t>
  </si>
  <si>
    <t xml:space="preserve">110mm brickwall                                                                                                         </t>
  </si>
  <si>
    <t xml:space="preserve">220mm brick walls                                                                                                       </t>
  </si>
  <si>
    <t>Face bricks pointed with flush horizontal and vertical joints</t>
  </si>
  <si>
    <t xml:space="preserve">Extra over brickwork for face brickwork in patches                                        </t>
  </si>
  <si>
    <t xml:space="preserve">150mm Wide brick-on-edge header course sill set sloping and slightly projecting                                                                                                                 </t>
  </si>
  <si>
    <t xml:space="preserve">Cutting toothings and bonding new face brickwork to existing                     </t>
  </si>
  <si>
    <t>PREPARATORY WORK TO EXISTING SURFACES</t>
  </si>
  <si>
    <t xml:space="preserve">Cutting out joints of existing brickwork to receive plaster                             </t>
  </si>
  <si>
    <t xml:space="preserve">Making good defects in existing screeded floors                                             </t>
  </si>
  <si>
    <t>Making good face brickwall</t>
  </si>
  <si>
    <t xml:space="preserve">Brickwork at end of half brick wall                                                                       </t>
  </si>
  <si>
    <t xml:space="preserve">Brickwork at end of one brick wall                                                                       </t>
  </si>
  <si>
    <t xml:space="preserve">Ceiling in patches                                                                                                </t>
  </si>
  <si>
    <t xml:space="preserve">Ceilings where half brick walls removed                                                           </t>
  </si>
  <si>
    <t xml:space="preserve">Ceilings where one brick walls removed                                                           </t>
  </si>
  <si>
    <t>Traps Door in gypsum ceiling, size 650mm x 650mm</t>
  </si>
  <si>
    <t>Traps Door in fibre cement ceiling, size 650mm x 650mm</t>
  </si>
  <si>
    <t>Making good vinyl floor tiles</t>
  </si>
  <si>
    <t xml:space="preserve">Floors in patches                                                                                                   </t>
  </si>
  <si>
    <t xml:space="preserve">Floors where partitions removed                                                                                                                                     </t>
  </si>
  <si>
    <t xml:space="preserve">Floors where one brick walls removed                                                                                                                              </t>
  </si>
  <si>
    <t xml:space="preserve">Floors where one brick walls removed                                                               </t>
  </si>
  <si>
    <t>Making good untinted granolithic</t>
  </si>
  <si>
    <t>Making good cement screeds</t>
  </si>
  <si>
    <t xml:space="preserve">30mm thick floors in patches                                                                             </t>
  </si>
  <si>
    <t xml:space="preserve">Making good plaster to concrete ceiling where wall removed not exceeding 300mm wide                                                                                         </t>
  </si>
  <si>
    <t>Making good internal cement plaster</t>
  </si>
  <si>
    <t xml:space="preserve">Walls in patches                                                                                                     </t>
  </si>
  <si>
    <t xml:space="preserve">Concrete ceilings in patches                                                                                </t>
  </si>
  <si>
    <t xml:space="preserve">Walls where half brick walls removed                                                               </t>
  </si>
  <si>
    <t xml:space="preserve">Walls where one brick walls removed                                                               </t>
  </si>
  <si>
    <t xml:space="preserve">Concrete ceilings where half brick walls removed                                          </t>
  </si>
  <si>
    <t xml:space="preserve">Concrete ceilings where one brick walls removed                                          </t>
  </si>
  <si>
    <t>Making good white glazed tiles</t>
  </si>
  <si>
    <t>Making good porcelain tiles</t>
  </si>
  <si>
    <t>3</t>
  </si>
  <si>
    <t xml:space="preserve">Search, locate and break into existing manhole or stormwater drain for connection of new 450mm pipe, including breaking up existing benching, cast new benching to suit new configuration, making good to manhole          </t>
  </si>
  <si>
    <t xml:space="preserve">                                                                </t>
  </si>
  <si>
    <t xml:space="preserve">G7 material supplied by the contractor compacted in uniform layers to 90% modified AASHTO density       </t>
  </si>
  <si>
    <t xml:space="preserve">160mm Diameter pipes laid in earth or earth filling exceeding 1000 and not exceeding 2000mm deep </t>
  </si>
  <si>
    <t xml:space="preserve">                                                                                           </t>
  </si>
  <si>
    <t xml:space="preserve">160mm Diameter pipes laid in earth or earth filling not exceeding 1000mm deep             </t>
  </si>
  <si>
    <t xml:space="preserve">Springbok 510 x 405mm White vitreous china wash hand basin with one tap hole plug, waste, plug and chain and concealed brackets             </t>
  </si>
  <si>
    <t xml:space="preserve">Lavatera White vitreous flat back wall urinal with domical grating with spreader and two hanger brackets (flushing valve elsewhere)        </t>
  </si>
  <si>
    <t>Concrete Double Bowl Wash Tub</t>
  </si>
  <si>
    <t xml:space="preserve">915mm x 300mm x 780mm </t>
  </si>
  <si>
    <t xml:space="preserve">1065mm x 300mm x 780mm </t>
  </si>
  <si>
    <t xml:space="preserve">1220mm x 300mm x 780mm </t>
  </si>
  <si>
    <t xml:space="preserve">1370mm x 300mm x 780mm </t>
  </si>
  <si>
    <t xml:space="preserve">1525mm x 300mm x 780mm </t>
  </si>
  <si>
    <t xml:space="preserve">1625mm x 300mm x 780mm </t>
  </si>
  <si>
    <t xml:space="preserve">1830mm x 300mm x 780mm </t>
  </si>
  <si>
    <t>WASH HAND BASINS</t>
  </si>
  <si>
    <t>Stainless Steel 520 x 420mm Wash Hand Basin</t>
  </si>
  <si>
    <t>SABS approved pedestal, with basin - concrete above but with S-trap and iron bracket</t>
  </si>
  <si>
    <t>SABS approved built-in basin - concrete slab and finish to details and with tap hole</t>
  </si>
  <si>
    <t>Cistern</t>
  </si>
  <si>
    <t>White, wall-mounted , CL</t>
  </si>
  <si>
    <t>White, wall-mounted, Plastic</t>
  </si>
  <si>
    <t>White, wall-mounted, Vitreouss china</t>
  </si>
  <si>
    <t xml:space="preserve">White, floor-mounted vitreous china </t>
  </si>
  <si>
    <t>Water Closet</t>
  </si>
  <si>
    <t xml:space="preserve">SABS approved WC with iron built-in frame,"Flushmaster" concealed push button type with back entry </t>
  </si>
  <si>
    <t xml:space="preserve">SABS approved WC with "Flushmaster" exposed 'type with top entry </t>
  </si>
  <si>
    <t xml:space="preserve">SABS approved bidet with ascending spray 526, 'bidet-mixer, 1 pair bidet cocks, (12 mm) pop-up waste </t>
  </si>
  <si>
    <t>White Built-in Straight Bath - 1700 x 700mm with handles</t>
  </si>
  <si>
    <t>BATHS</t>
  </si>
  <si>
    <t>TAPS</t>
  </si>
  <si>
    <t xml:space="preserve">570 x 455mm rectangular surface mounted vanity basin (code:
704201) with on tap hole.
</t>
  </si>
  <si>
    <t xml:space="preserve">Bar faucet high profile with dual Arabesk handle </t>
  </si>
  <si>
    <t xml:space="preserve">Pillar taps, handles fixed to pindle by factory press </t>
  </si>
  <si>
    <t xml:space="preserve">20 mm, CP, star handle wall-type taps </t>
  </si>
  <si>
    <t xml:space="preserve">20 mm sink mixer with overarm swivel outlet </t>
  </si>
  <si>
    <t xml:space="preserve">Master Unimixer AA7.0LA - short lever (domestic) </t>
  </si>
  <si>
    <t xml:space="preserve">20 mm CP, handles fixed to spindle by factory press </t>
  </si>
  <si>
    <t>Plastic Tap brown 15mm or Equivalent</t>
  </si>
  <si>
    <t>15mm "CP 166041" Sink mixer with CP extension piece and wall flange</t>
  </si>
  <si>
    <t xml:space="preserve">Plastic Tap brown 20mm </t>
  </si>
  <si>
    <t xml:space="preserve">15mm Bollostop valve or Equivalent                                                                                         </t>
  </si>
  <si>
    <t xml:space="preserve">15mm Flexi connector or Equivalent                                                                                         </t>
  </si>
  <si>
    <t xml:space="preserve">35mm Pipes                                                                                                             </t>
  </si>
  <si>
    <t>15mm - Brass Gate Valve Full Bore</t>
  </si>
  <si>
    <t>20mm - Brass Gate Valve Full Bore</t>
  </si>
  <si>
    <t>25mm - Brass Gate Valve Full Bore</t>
  </si>
  <si>
    <t>32mm - Brass Gate Valve Full Bore</t>
  </si>
  <si>
    <t>40mm - Brass Gate Valve Full Bore</t>
  </si>
  <si>
    <t>65mm - Brass Gate Valve Full Bore</t>
  </si>
  <si>
    <t>80mm - Brass Gate Valve Full Bore</t>
  </si>
  <si>
    <t>100mm - Brass Gate Valve Full Bore</t>
  </si>
  <si>
    <t xml:space="preserve">                                                           </t>
  </si>
  <si>
    <t xml:space="preserve">100 Litre solar geyser horizontal roof mounted, with extended solar panels to roofs complete by specialist   </t>
  </si>
  <si>
    <t xml:space="preserve">                                                       </t>
  </si>
  <si>
    <t xml:space="preserve">150 Litre solar geyser horizontal roof mounted, with extended solar panels to roofs complete by specialist       </t>
  </si>
  <si>
    <t xml:space="preserve">200 Litre solar geyser horizontal roof mounted, with extended solar panels to roofs complete by specialist       </t>
  </si>
  <si>
    <t xml:space="preserve">50 Litre geyser </t>
  </si>
  <si>
    <t xml:space="preserve">100 Litre geyser </t>
  </si>
  <si>
    <t xml:space="preserve">150 Litre geyser </t>
  </si>
  <si>
    <t xml:space="preserve">200 Litre geyser </t>
  </si>
  <si>
    <t xml:space="preserve">250 Litre geyser </t>
  </si>
  <si>
    <t>Gutter and Downpipes</t>
  </si>
  <si>
    <t>Extra over gutter for angle</t>
  </si>
  <si>
    <t>Extra over gutter for outlet for 85mm pipe</t>
  </si>
  <si>
    <t>85mm Diameter rainwater pipes fixed to brickwork</t>
  </si>
  <si>
    <t>Extra over rainwater pipe for shoe</t>
  </si>
  <si>
    <t>Extra over rainwater pipe for eaves or plinth offset</t>
  </si>
  <si>
    <t xml:space="preserve">0,6mm Chromadek or similar pre-painted sheet steel / alloy  gutters and rainwater pipes </t>
  </si>
  <si>
    <t>Backfilling and reinstate</t>
  </si>
  <si>
    <t>Prefabricated culverts:</t>
  </si>
  <si>
    <t>On class B bedding (375  mm Class 100D)</t>
  </si>
  <si>
    <t xml:space="preserve">In-situ fill or cut material compacted to 90 % of modified AASHTO density  </t>
  </si>
  <si>
    <t xml:space="preserve">Selected layers compacted to 93 % of modified AASHTO density </t>
  </si>
  <si>
    <t>Cement stabilized subbase layer compacted to  95% of modified AASHTO density</t>
  </si>
  <si>
    <t>MAINTENANCE OF EXISTING WATER SUPPLY AND FITTINGS</t>
  </si>
  <si>
    <t>Plumbing Maintenance</t>
  </si>
  <si>
    <t>Unblock existing 110mm diameter toilet drainage pipe</t>
  </si>
  <si>
    <t>Unblock urinal trap</t>
  </si>
  <si>
    <t>Replace 15mm or 20mm tap washers.</t>
  </si>
  <si>
    <t>Replace flush pipe rubber between cistern and pan</t>
  </si>
  <si>
    <t>Refix cistern to wall including 6mm rawl bolt or 6mm diameter Eureka threaded rod</t>
  </si>
  <si>
    <t>Remove and replace pan connector</t>
  </si>
  <si>
    <t xml:space="preserve">Refix basin to wall including 6mm rawl bolts or 6mm diameter Eureka threaded rod </t>
  </si>
  <si>
    <t>Replace missing cistern lid</t>
  </si>
  <si>
    <t>Remove undertile stopcocks and shower rose and stop off.</t>
  </si>
  <si>
    <t>MAINTENANCE OF EXISTING STORM WATER</t>
  </si>
  <si>
    <t>Excavate to expose and remove existing storm water pipes not exceeding 1m deep including backfilling with selected fill compacting to 95% Mod Aashto and level to match existing.</t>
  </si>
  <si>
    <t>Excavate to expose and remove existing storm water pipes exceeding 1m and not exceeding 2m deep including backfilling with selected fill compacting to 95% Mod Aashto and level to match existing.</t>
  </si>
  <si>
    <t>Break up and remove existing brick stormwater inspection chamber not exceeding 1m deep including backfilling with selected fill, compacting to 95% Mod Aashto and level to match existing.</t>
  </si>
  <si>
    <t>Break up and remove  existing brick stormwater inspection chamber exceeding 1m and not deep including backfilling with selected fill, compacting to 95% Mod Aashto and level to match existing ground surface.</t>
  </si>
  <si>
    <t>Break up and remove existing concrete circular stormwater inspection chamber not exceeding 1m deep  including backfilling with selected fill, compacting to 95% Mod Aashto and level to match existing ground surface.</t>
  </si>
  <si>
    <t>Break up and remove existing concrete circular stormwater inspection chamber exceeding 1m and not exceeding 2m deep  including backfilling with selected fill, compacting to 95% Mod Aashto and level to match existing ground surface.</t>
  </si>
  <si>
    <t>Grating</t>
  </si>
  <si>
    <t>Remove existing 450 x 600mm x 68kg type 9D cast iron single seal manhole cover, frame and replace with new</t>
  </si>
  <si>
    <t>Remove existing 450 x 600mm x 117kg type 9D cast iron single seal manhole cover, frame and replace with new</t>
  </si>
  <si>
    <t>Remove existing precast circular manhole cover, frame and replace with new 150mm thick manhole cover slab size 1670 x 16770mm cover slab with 150mm thick x 620mm with 150mm x 620mm diameter removable cover.</t>
  </si>
  <si>
    <t>Rodding</t>
  </si>
  <si>
    <t>Allow for rodding stormwater line clean</t>
  </si>
  <si>
    <t>Allow for cleaning stormwater inspection chamber</t>
  </si>
  <si>
    <t>MAINTENANCE OF EXISTING SEWER</t>
  </si>
  <si>
    <t>Excavate to expose and repair existing sewer pipes not exceeding 1m deep including backfilling with selected fill compacting to 95% Mod Aashto and level to match existing.</t>
  </si>
  <si>
    <t>Excavate to expose and repair existing sewer pipes exceeding 1m and not exceeding 2m deep including backfilling with selected fill compacting to 95% Mod Aashto and level to match existing.</t>
  </si>
  <si>
    <t>Break up and remove existing brick sewer inspection chamber not exceeding 1m deep including backfilling with selected fill, compacting to 95% Mod Aashto and level to match existing.</t>
  </si>
  <si>
    <t>Break up and remove existing brick sewer inspection chamber exceeding 1m and not deep including backfilling with selected fill, compacting to 95% Mod Aashto and level to match existing.</t>
  </si>
  <si>
    <t>Break up and remove existing concrete circular sewer inspection chamber not exceeding 1m deep  including backfilling with selected fill, compacting to 95% Mod Aashto and level to match existing.</t>
  </si>
  <si>
    <t>Break up and remove existing concrete circular sewer inspection chamber exceeding 1m and not exceeding 2m deep  including backfilling with selected fill, compacting to 95% Mod Aashto and level to match existing.</t>
  </si>
  <si>
    <t>BILL No 4 :</t>
  </si>
  <si>
    <t>TOTAL CARRIED TO FINAL SUMMARY - YEAR 01 (BILL No 7 - DEMOLITIONS,REMOVALS AND ALTERATIONS)</t>
  </si>
  <si>
    <t xml:space="preserve">Take up and remove existing 1050mm diameter 180kg type za cast iron manhole cover and frame and replace with new.  </t>
  </si>
  <si>
    <t>Remove existing 450 x 600mm x 117kg type 9D cast iron single seal manhole cover and frame and replace with new</t>
  </si>
  <si>
    <t>Remove existing precast circular manhole cover, frame and replace with new 1640 x 1640 x 170mm heavy duty precast man hole cover slab including bedding edges all round in cement mortar.</t>
  </si>
  <si>
    <t>Allow for rodding sewer line clean</t>
  </si>
  <si>
    <t>Allow for cleaning sewer inspection chamber</t>
  </si>
  <si>
    <t>MAINTENANCE OF EXISTING RAINWATER GOODS</t>
  </si>
  <si>
    <t>Cleaning out rain of rainwater goods</t>
  </si>
  <si>
    <t>Clean out fibre cement eaves gutters internally, rake out joints and re-seal with a polysulphide sealant</t>
  </si>
  <si>
    <t>Dismantle and clean out fibre cement eaves gutters, re-assemble with new gutter bolts and re-seal with a polysulphide sealant</t>
  </si>
  <si>
    <t>Clean out existing valley lining of all vegetation and debris</t>
  </si>
  <si>
    <t>Clear existing eaves gutter and rainwater outlet of all vegetation and debris</t>
  </si>
  <si>
    <t>Take down and remove half round gutter brackets and replace with new aluminium brackets with new galvanisde bolts</t>
  </si>
  <si>
    <t>Take down and remove 152x152 gutter brackets and replace with new aluminium brackets with new galvanised bolts</t>
  </si>
  <si>
    <t>Clear existing full-bore outlets and storm water inlets of all vegetation and debris.</t>
  </si>
  <si>
    <t xml:space="preserve">Underground leak Detention </t>
  </si>
  <si>
    <t>CCTV Camera drain inspection</t>
  </si>
  <si>
    <t>High Pressure Drain Cleaning</t>
  </si>
  <si>
    <t>TILING -  SANS 10400</t>
  </si>
  <si>
    <t>FLOOR TILING</t>
  </si>
  <si>
    <t xml:space="preserve">On floors and landings                                                                                          </t>
  </si>
  <si>
    <t xml:space="preserve">150mm High tile skirting                                                                                        </t>
  </si>
  <si>
    <t>600 x 600 x 11mm Non-slip porcelain tiles (P.C allowance of R200.00/m2 excludes V.A.T. but includes delivery to site),fixed with adhesive and flush pointed with tinted waterproof jointing compound</t>
  </si>
  <si>
    <t>On floors and landings.</t>
  </si>
  <si>
    <t>Skirting 150mm high.</t>
  </si>
  <si>
    <t xml:space="preserve">15 x 15 x 2mm Aluminium Edge strip                                                                                                            </t>
  </si>
  <si>
    <t>U-Shaped aluminium expansion joint strip in tiling</t>
  </si>
  <si>
    <t>WALL TILING</t>
  </si>
  <si>
    <t xml:space="preserve">On walls                                                                                                                  </t>
  </si>
  <si>
    <t>TOTAL CARRIED TO FINAL SUMMARY - YEAR 01 (BILL No 7 : TILING)</t>
  </si>
  <si>
    <t>Strip exisitng and replacement with new gutters (any household type, inc painting)</t>
  </si>
  <si>
    <t>Manual Towel Dispenser – Stainless Steel</t>
  </si>
  <si>
    <t>Automatic Towel Dispenser – Stainless Steel</t>
  </si>
  <si>
    <t>Folded Towel Dispenser – Stainless Steel</t>
  </si>
  <si>
    <t>Stainless Steel Round Toilet Roll Holder (Capacity: 3 x toilet rolls)</t>
  </si>
  <si>
    <t>Supply and installation of:</t>
  </si>
  <si>
    <t>Stainless Steel 1200ml Liquid Top Up Soap Dispenser.</t>
  </si>
  <si>
    <t>1200mm x 450mm Urinal Screens - Compact High Pressure Laminate (CHPL) </t>
  </si>
  <si>
    <t xml:space="preserve">385 x 465 x 200mm stainless steel mounted waste bin  installed to manufacturer's specifications                                                                             </t>
  </si>
  <si>
    <t xml:space="preserve">600mm Long chromium plated towel rails                                                       </t>
  </si>
  <si>
    <t xml:space="preserve">1200mm Long chromium plated towel rails                                                     </t>
  </si>
  <si>
    <t xml:space="preserve">Vaal 2No 32mm stainless steel grab rails </t>
  </si>
  <si>
    <t>Vaal 2No 32mm stainless steel back horizontal grab rails</t>
  </si>
  <si>
    <t>Bathroom Accessories</t>
  </si>
  <si>
    <t xml:space="preserve">Geofabric filter blanket wrapped around stone encasing with 150mm side and 300mm end laps including stitching                                     </t>
  </si>
  <si>
    <t>BILL No 3 :</t>
  </si>
  <si>
    <t>BILL No 1 :</t>
  </si>
  <si>
    <t>BILL No 2 :</t>
  </si>
  <si>
    <t>BILL No 5 :</t>
  </si>
  <si>
    <t>BILL No 6 :</t>
  </si>
  <si>
    <t>BILL No 7 :</t>
  </si>
  <si>
    <t>CoC Certificate:</t>
  </si>
  <si>
    <t>New Septic Tank Installation</t>
  </si>
  <si>
    <t>Maintenance of Septic Tank</t>
  </si>
  <si>
    <t>Sucking of Septic Tank and Disposal</t>
  </si>
  <si>
    <t>SANITARY FITTINGS AND DRAINAGE</t>
  </si>
  <si>
    <t>TOTAL CARRIED TO FINAL SUMMARY - YEAR 01 (BILL No 4 : SANITARY FITTINGS AND DRAINAGE)</t>
  </si>
  <si>
    <t>275 x 275 mm x 9 kg single seal manhole cover and frame</t>
  </si>
  <si>
    <t>275 x 275 mm x 9 kg  single seal manhole cover only</t>
  </si>
  <si>
    <t>450 x 600 mm x 45 kg single seal manhole cover and frame</t>
  </si>
  <si>
    <t>450 x 600 mm x 45 kg single seal manhole cover only</t>
  </si>
  <si>
    <t>600 x 600 mm x 63 kg single seal manhole cover and frame</t>
  </si>
  <si>
    <t>600 x 600 mm x 63 kg single seal manhole cover only</t>
  </si>
  <si>
    <t>450 x 600 mm x 72 kg double seal manhole cover and frame</t>
  </si>
  <si>
    <t>450 x 600 mm x 72 kg double seal manhole cover only</t>
  </si>
  <si>
    <t>600 x 600 mm x 124 kg double seal manhole cover and frame</t>
  </si>
  <si>
    <t>600 x 600 mm x 124 kg double seal manhole cover only</t>
  </si>
  <si>
    <t>550 mm Diameter x 176 kg roadway type manhole cover and frame</t>
  </si>
  <si>
    <t>550 mm Diameter x 176 kg roadway type manhole cover only</t>
  </si>
  <si>
    <t>450x600 (8ton) Rectangular concrete manhole cover.</t>
  </si>
  <si>
    <t>575x720 Rectangular concrete frame for above cover</t>
  </si>
  <si>
    <t>760x620 Rectangular concrete frames for above cover.</t>
  </si>
  <si>
    <t>Supply concrete manholes covers and frames (SANS 1882 of 2003)</t>
  </si>
  <si>
    <t xml:space="preserve">610 mm Circular concrete manhole cover. </t>
  </si>
  <si>
    <t>700 mm frame for above cover.</t>
  </si>
  <si>
    <t xml:space="preserve">670x530 Rectangular concrete manhole cover </t>
  </si>
  <si>
    <t>Storm water</t>
  </si>
  <si>
    <t>Drilling, testing, installation, repairs, servicing and maintenance of boreholes</t>
  </si>
  <si>
    <t>Saw cutting through 100mm thick unreinforced concrete paving for 600mm wide cable trench and making good concrete on completion</t>
  </si>
  <si>
    <t>Lifting up interlocking concrete block paving as necessary for 600mm wide cable trench and relaying and making good paving on completion</t>
  </si>
  <si>
    <t>Removal of tree roots</t>
  </si>
  <si>
    <t>Repair and reinstate of concrete areas</t>
  </si>
  <si>
    <t>Repair and reinstate of paved areas</t>
  </si>
  <si>
    <t>Septic Tank</t>
  </si>
  <si>
    <t>Soil Drainage</t>
  </si>
  <si>
    <t xml:space="preserve">10 litre under basin geyser                                                                                   </t>
  </si>
  <si>
    <t>12 L Sanitary Bin - Satin Plastic</t>
  </si>
  <si>
    <t>1300 ml Flex Soap Dispenser</t>
  </si>
  <si>
    <t>Budgetary Allowance: For unscheduled or non-schedule items which are not specified in the Bills of Quantities (Determined by the Mogale City Local Municipality).</t>
  </si>
  <si>
    <t>Artisan Plumber</t>
  </si>
  <si>
    <t>Assistant  Artisan Plumber</t>
  </si>
  <si>
    <t>Water Back-Up System (JoJo Tank, Pump, Piping, Foundations, Support Structure Servicing, include labour and the installation there-off complete)</t>
  </si>
  <si>
    <t>1A</t>
  </si>
  <si>
    <t>Borehole; Water Back-Up System</t>
  </si>
  <si>
    <t>SECTION 1B: LABOUR RATE; CoC</t>
  </si>
  <si>
    <t>BILL No 1B:</t>
  </si>
  <si>
    <t>Overtime during Saturdays; Sundays; and Public Holidays</t>
  </si>
  <si>
    <t>TOTAL CARRIED TO FINAL SUMMARY - YEAR 01 (SECTION 1B: LABOUR RATE; CoC)</t>
  </si>
  <si>
    <t>Geofabric filter blanket wrapped around agricultural pipes m with 50mm side and 300mm end laps including stitching</t>
  </si>
  <si>
    <t>2,70</t>
  </si>
  <si>
    <t>TOTAL CARRIED TO FINAL SUMMARY - YEAR 01 (BILL No 5 : MAINTENANCE OF EXISTING WATER SUPPLY AND FITTINGS)</t>
  </si>
  <si>
    <t>1B</t>
  </si>
  <si>
    <t>Psum will only be accessed and used through change/variation management process inclusive of 3 quotations request and motivation for approval by a delegated MCLM Official.</t>
  </si>
  <si>
    <t>0.6mm   Galvanised   sheet   iron   with   "Chromadek"   or   approved equivalent  finish one side</t>
  </si>
  <si>
    <t>Supply precast stromwater kerb inlets as supplied by 'BLITZ CONCRETE INTERNATIONAL or SABS approved equivalent</t>
  </si>
  <si>
    <t>Excavate for and build circular manhole with 900 mm internal diameter precast concrete splay rebated rings not less than 65 mm thick in suitable widths to suit invert bedded and jointed with epoxy filled joints and reduced with factory made reducer slab, including steel polypropylene encapsulated step irons, on and including 100 mm thick reinforced concrete 20 MPa (19 mm stone) bottom with Ref No 311 mesh reinforcement and fitted with cover and frame (cover elsewhere) cast into and including 125 mm reinforced concrete 20 MPa (19 mm stone) cover slab, steel trowelled smooth on all exposed surfaces, the bottom benched up in fine concrete 15MPa (8 mm stone) and finished smooth in 1  :1  cement plaster around channels,</t>
  </si>
  <si>
    <t>All rates tendered are to be fully inclusive of consumables (ie. cleaning liquids like thinners and turpentine, masking tape, sanding paper and clothes and materials touch up paint, piping, clamps .). These rates to include labour,transportation and the installation there-off complete.</t>
  </si>
  <si>
    <t>Filling, .</t>
  </si>
  <si>
    <t>Excavate for and build stormwater catchpit size 600 x 600mm deep internally with one brick sides in engineering bricks on and including class 20/19 concrete floor slab 150mm thick with wire ref.193 reinforcing, benching up bottom in class 20/19 concrete with concrete finished smooth with steel float with 600 x 600mm wide cast iron stormwater grating and frame bedded elsewhere measured) into concrete surround complete, including all framework, reinforcing, backfill, compacting .</t>
  </si>
  <si>
    <t>Gratings, covers, .</t>
  </si>
  <si>
    <t xml:space="preserve">Bellmouth shaped headwall to suit 450mm diameter pipe, overall size 3000 x 1200mm, formed of 150mm thick conc rete base and 150 x 600mm deep front edge beam with Ref. 193 mesh reinforcement, splitter block at outlet 1380 x 150 x 150mm high, one brick headwall 1380 x  900mm high built around pipe and two wing walls, each 1380mm long x  average 550mm high, walls finished with facings both   sides  and  brick  on  edge  header  course  on  top  including necessary formwork, excavation and filling,                                   </t>
  </si>
  <si>
    <t xml:space="preserve">110mm   Pipes   vertically  or   ramped  to   cleaning  eyes      (no excavation)                                                                                                              </t>
  </si>
  <si>
    <t xml:space="preserve">Search, locate and  break into  existing manhole not exceeding2m deep   for  connection of  new 160mm pipe, including breaking up existing  benching,  cast  new  benching  to  suit  new  configuration, making  good  to  manhole  and  all  pipe  fittings  as  necessary  and concrete encasement to vertical pipe, .                                                      </t>
  </si>
  <si>
    <t xml:space="preserve">110mm Pipes vertically or ramped to cleaning eyes                                   </t>
  </si>
  <si>
    <t>TOTAL CARRIED TO FINAL SUMMARY - YEAR 01 (BILL No 2 : RAINWATER DISPOSAL, )</t>
  </si>
  <si>
    <t xml:space="preserve">SINKS, BOWLS, WASHTROUGH </t>
  </si>
  <si>
    <t xml:space="preserve">TRAPS </t>
  </si>
  <si>
    <t xml:space="preserve">VALVES, </t>
  </si>
  <si>
    <t xml:space="preserve">WATER SUPPLIES, </t>
  </si>
  <si>
    <t>TOTAL CARRIED TO FINAL SUMMARY - YEAR 01 (BILL No 4 : WATER SUPPLIES, )</t>
  </si>
  <si>
    <t>Speacilised Work (Leaking, Detection, )</t>
  </si>
  <si>
    <t>Old materials from alterations except where described to be reused or handed over, become the property of the Contractor who must allow credit for  same in  the item  rates  as  described below. Old materials from the removals and alterations except where described to be reused or handed over, as well as old rubbish,  must regularly be carted from the site and not be allowed to accumulate on or around the site. None of the old materials are to be used for new work except where specifically described as to be handed over by the contractor to the Employer. Such materials or articles shall be properly stored by the contractor until handing over thereof. The contractor shall  obtain  an  official receipt listing  the  materials or articles and dates of handing over. If the contractor fails to submit the receipt when requested to do so it shall be deemed that the materials or articles are still in his possesion and he will be held liable to the Employer for the full replacement value thereof which amount will be deducted from any monies due to the contractor</t>
  </si>
  <si>
    <t xml:space="preserve">Hacking face of existing concrete columns, beams,  to receive plaster           </t>
  </si>
  <si>
    <t xml:space="preserve">MAKING GOOD OF FINISHES  </t>
  </si>
  <si>
    <t xml:space="preserve">Making good "Rhino" gypsum plasterboard ceilings and brandering </t>
  </si>
  <si>
    <t>Making good screed where brick walls,  removed not exceeding 300mm wide</t>
  </si>
  <si>
    <t xml:space="preserve">Making good screed where brick walls,  removed not exceeding 300mm wide     </t>
  </si>
  <si>
    <t xml:space="preserve">Making good plaster to face of walls where brick walls,  removed not exceeding 300mm wide                                                                                  </t>
  </si>
  <si>
    <t xml:space="preserve">CUTTING AND REINSTATING THROUGH FLOORS, PAVINGS, </t>
  </si>
  <si>
    <t xml:space="preserve">Road surface </t>
  </si>
  <si>
    <t>TOTAL CARRIED TO FINAL SUMMARY - YEAR 01 (SECTION 1A PROVISIONAL SUM ONLY)</t>
  </si>
  <si>
    <t xml:space="preserve">110mm  Pipes  laid  in  and  including  trenches  exceeding 1m not exceeding 2m deep                                                                                                </t>
  </si>
  <si>
    <t>Stainless  steel  for  urinals,  basins,  quality  sinks,  wash  troughs, institutional equipment,  shall be type 304 (18/10) or approved equivalent</t>
  </si>
  <si>
    <t>Supply and installtion of sanitary and brassware complete (All fittings and extras) including chasing and/or building into walls and reinstalling of exisitng surfaces such as floors, walls, ceilings,testing, cleaning, commissioning and hand-over.</t>
  </si>
  <si>
    <t>VAAL CISTERN OR APPROVED EQUIVALENT</t>
  </si>
  <si>
    <t xml:space="preserve">Hibiscus  772654/772656Closed coupled  white  vitreous  china  pan with P trap complete and preparation for flushing valve and matching flush pipe and heavy duty white double flap seat            </t>
  </si>
  <si>
    <t>Vitreous china "Orchid" back inlet (code 439016) 90° wall hung open rim pan with Styline or approved equivalent white PVC seats including Geberit or approved equivalent concealed cistern with matt chrome plated Bolero Actuator plate.</t>
  </si>
  <si>
    <t>Vitreous china wall hung "Sweetpea urinal size 565 x 275 x 310 mm with top inlet (code 705126) with FJ6000 Flushmaster or approved equivalent with FJT 5.5 flushpipe including a 38 mm chrome plated domical grating, a spreader with a 20 mm diameter thread, two hanger brackets.</t>
  </si>
  <si>
    <t>Model KCB102 curved back urinal, length, or approved equivalent</t>
  </si>
  <si>
    <t>Vaal Weaver or approved equivalent</t>
  </si>
  <si>
    <t>Decor 70 single lever basin mixe</t>
  </si>
  <si>
    <t>Watertech</t>
  </si>
  <si>
    <t>Angle Valve</t>
  </si>
  <si>
    <t>Stoptap R.B.F X F</t>
  </si>
  <si>
    <t>Isolating Ball Valves</t>
  </si>
  <si>
    <t>Ball Cock FXF with Lever</t>
  </si>
  <si>
    <t xml:space="preserve">2,5 Litre </t>
  </si>
  <si>
    <t xml:space="preserve">5.0 Litre </t>
  </si>
  <si>
    <t xml:space="preserve">Zip Hydroboil </t>
  </si>
  <si>
    <t>7,5 Litre</t>
  </si>
  <si>
    <t xml:space="preserve">266 x 257 x 230mm high Surface mounted splash proof electronic hand-drier, including connecting to electrical                                                                            </t>
  </si>
  <si>
    <t>Replace ball valve complete with and including No 700 Float valve and plastic ball</t>
  </si>
  <si>
    <t>Replace syphonic cistern valve with No 780-235 syphonic flushing valve unit complete with handle, cap and back nuts and flushpipe</t>
  </si>
  <si>
    <t xml:space="preserve">Tiling on brick or concrete walls, columns,  and floors to be fixed in stict accordance with the manufacturer's instructions and to include for adhesives, bedding and grouting complete to plastered or screeded surfaces </t>
  </si>
  <si>
    <t>300 x 300 x 15mm Natural slate tiles of an approved colour, allow the sum of R 220.00 (Two hudred and twenty rand) per m2 ex factory/supplier fixed with adhesive to plaster on brickwork or concrete and pointed with matching cement grout</t>
  </si>
  <si>
    <t>300 x 300mm Non-slip porcelain tiles (PC R250/m² supply and delivery) fixed with adhesive to screed  and flushpointed with tinted jointing compound externally:</t>
  </si>
  <si>
    <t>600 x 600mm Non-slip porcelain tiles (PC R300/m² supply and delivery) fixed with adhesive to screed  and flushpointed with tinted jointing compound internally:</t>
  </si>
  <si>
    <t>600 x 600mm White glazed ceramic tiles (PC R180/m² supply and delivery) fixed with adhesive to plaster and flushpointed with tinted jointing compound:</t>
  </si>
  <si>
    <t>300 x 450 x 8mm Glazed ceramic tiles of an approved colour, allow the sum of R 180.00 per m2 ex factory/supplier fixed with adhesive to plaster on brickwork or concrete and pointed with matching cement grout</t>
  </si>
  <si>
    <t xml:space="preserve">Single bowl sink 460 x 1200mm long fitted in top                      </t>
  </si>
  <si>
    <t>300 x 300 x 8mm Ceramic floor tiles of an approved colour, allow the sum of R 170.00 (one hundred and seventy rand) per m2 ex factory/supplier laid on screed  with tile bedding  and flush pointed with epoxy mortar</t>
  </si>
  <si>
    <t>200 x 200 x 6mm Glazed ceramic tiles of an approved colour, allow the sum of R 140.00 per m2 ex factory/supplier fixed with adhesive to plaster  on brickwork or concrete and pointed with matching cement grout</t>
  </si>
  <si>
    <t>150 x 200 x 6mm Glazed ceramic tiles of an approved colour, allow the sum of R 100.00 per m2 ex factory/supplier fixed with adhesive to plaster  on brickwork or concrete and pointed with matching cement grout</t>
  </si>
  <si>
    <t xml:space="preserve">Brickwork in NFP bricks in class II mortar in building up openings, including bonding  new to existing and making good cement plaster on both sides </t>
  </si>
  <si>
    <t>Surround Wall Mount Basin 390x322x600mm with a 150mm splash back manufactured from Grade 304 (18/10) Stainless Steel 1.2mm gauge in a satin finish.</t>
  </si>
  <si>
    <t>Grade 304 18/10'' Stainless steel SIRX washtrough 500 x 450 x 240mm deep with slanted ribbed front site for scrubbing, PVC waste and plug with handle, fitted to wall on a pair of stainless steel brackets (code: 300367) pop-riveted to flange.</t>
  </si>
  <si>
    <t>REPAIRS AND MAINTENANCE OF WATERPROOF , DAMP PROOFING, ROOFING ELEMENTS AND GENERAL PAINTING ON AN AS AND WHEN REQUIRED BASIS FOR A PERIOD OF THREE (3) YEARS</t>
  </si>
  <si>
    <t>BILL NO:</t>
  </si>
  <si>
    <t>RANDS</t>
  </si>
  <si>
    <t>Industrial scaffolding, Specialised Machinery, Plant and Equipment</t>
  </si>
  <si>
    <t>SECTION 1A: PROVISIONAL SUMS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</si>
</sst>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R&quot;\ #,##0.00;[Red]&quot;R&quot;\ \-#,##0.00"/>
    <numFmt numFmtId="165" formatCode="_-&quot;R&quot;\ * #,##0.00_-;_-&quot;R&quot;\ * #,##0.00\-;_-&quot;R&quot;\ * &quot;-&quot;??_-;_-@_-"/>
    <numFmt numFmtId="166" formatCode="_-* #,##0.00_-;_-* #,##0.00\-;_-* &quot;-&quot;??_-;_-@_-"/>
    <numFmt numFmtId="167" formatCode="&quot;R&quot;\ #,##0.00"/>
    <numFmt numFmtId="168" formatCode="0.0"/>
    <numFmt numFmtId="169" formatCode="0.000"/>
  </numFmts>
  <fonts count="15" x14ac:knownFonts="1">
    <font>
      <sz val="10"/>
      <name val="Arial"/>
    </font>
    <font>
      <sz val="10"/>
      <name val="Arial"/>
      <family val="2"/>
    </font>
    <font>
      <b/>
      <sz val="11"/>
      <name val="Arial"/>
      <family val="2"/>
    </font>
    <font>
      <b/>
      <u/>
      <sz val="11"/>
      <name val="Arial"/>
      <family val="2"/>
    </font>
    <font>
      <sz val="11"/>
      <name val="Arial"/>
      <family val="2"/>
    </font>
    <font>
      <sz val="10"/>
      <name val="Arial"/>
      <family val="2"/>
    </font>
    <font>
      <u/>
      <sz val="11"/>
      <name val="Arial"/>
      <family val="2"/>
    </font>
    <font>
      <sz val="11"/>
      <name val="Open Sans"/>
      <family val="2"/>
    </font>
    <font>
      <b/>
      <u/>
      <sz val="14"/>
      <name val="Arial"/>
      <family val="2"/>
    </font>
    <font>
      <sz val="8"/>
      <name val="Arial"/>
      <family val="2"/>
    </font>
    <font>
      <sz val="14"/>
      <name val="Arial"/>
      <family val="2"/>
    </font>
    <font>
      <b/>
      <sz val="14"/>
      <color theme="1"/>
      <name val="Arial"/>
      <family val="2"/>
    </font>
    <font>
      <b/>
      <u/>
      <sz val="14"/>
      <color theme="1"/>
      <name val="Arial"/>
      <family val="2"/>
    </font>
    <font>
      <b/>
      <sz val="14"/>
      <color theme="1"/>
      <name val="Calibri"/>
      <family val="2"/>
      <scheme val="minor"/>
    </font>
    <font>
      <sz val="8"/>
      <name val="Arial"/>
    </font>
  </fonts>
  <fills count="2">
    <fill>
      <patternFill patternType="none"/>
    </fill>
    <fill>
      <patternFill patternType="gray125"/>
    </fill>
  </fills>
  <borders count="38">
    <border>
      <start/>
      <end/>
      <top/>
      <bottom/>
      <diagonal/>
    </border>
    <border>
      <start style="thin">
        <color indexed="64"/>
      </start>
      <end style="thin">
        <color indexed="64"/>
      </end>
      <top/>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bottom/>
      <diagonal/>
    </border>
    <border>
      <start/>
      <end style="thin">
        <color indexed="64"/>
      </end>
      <top style="thin">
        <color indexed="64"/>
      </top>
      <bottom style="thin">
        <color indexed="64"/>
      </bottom>
      <diagonal/>
    </border>
    <border>
      <start/>
      <end style="thin">
        <color indexed="64"/>
      </end>
      <top/>
      <bottom/>
      <diagonal/>
    </border>
    <border>
      <start style="thin">
        <color indexed="64"/>
      </start>
      <end style="thin">
        <color indexed="64"/>
      </end>
      <top style="thin">
        <color indexed="64"/>
      </top>
      <bottom style="double">
        <color indexed="64"/>
      </bottom>
      <diagonal/>
    </border>
    <border>
      <start style="thin">
        <color indexed="64"/>
      </start>
      <end/>
      <top style="thin">
        <color indexed="64"/>
      </top>
      <bottom style="thin">
        <color indexed="64"/>
      </bottom>
      <diagonal/>
    </border>
    <border>
      <start style="double">
        <color indexed="64"/>
      </start>
      <end style="thin">
        <color indexed="64"/>
      </end>
      <top style="double">
        <color indexed="64"/>
      </top>
      <bottom/>
      <diagonal/>
    </border>
    <border>
      <start style="thin">
        <color indexed="64"/>
      </start>
      <end/>
      <top style="double">
        <color indexed="64"/>
      </top>
      <bottom/>
      <diagonal/>
    </border>
    <border>
      <start/>
      <end style="double">
        <color indexed="64"/>
      </end>
      <top/>
      <bottom/>
      <diagonal/>
    </border>
    <border>
      <start style="double">
        <color indexed="64"/>
      </start>
      <end/>
      <top/>
      <bottom/>
      <diagonal/>
    </border>
    <border>
      <start style="double">
        <color indexed="64"/>
      </start>
      <end style="double">
        <color indexed="64"/>
      </end>
      <top style="double">
        <color indexed="64"/>
      </top>
      <bottom/>
      <diagonal/>
    </border>
    <border>
      <start style="double">
        <color indexed="64"/>
      </start>
      <end style="double">
        <color indexed="64"/>
      </end>
      <top/>
      <bottom style="double">
        <color indexed="64"/>
      </bottom>
      <diagonal/>
    </border>
    <border>
      <start style="double">
        <color indexed="64"/>
      </start>
      <end style="double">
        <color indexed="64"/>
      </end>
      <top style="thin">
        <color indexed="64"/>
      </top>
      <bottom style="thin">
        <color indexed="64"/>
      </bottom>
      <diagonal/>
    </border>
    <border>
      <start style="double">
        <color indexed="64"/>
      </start>
      <end/>
      <top style="thin">
        <color indexed="64"/>
      </top>
      <bottom style="thin">
        <color indexed="64"/>
      </bottom>
      <diagonal/>
    </border>
    <border>
      <start/>
      <end style="double">
        <color indexed="64"/>
      </end>
      <top style="thin">
        <color indexed="64"/>
      </top>
      <bottom style="thin">
        <color indexed="64"/>
      </bottom>
      <diagonal/>
    </border>
    <border>
      <start style="double">
        <color indexed="64"/>
      </start>
      <end/>
      <top/>
      <bottom style="double">
        <color indexed="64"/>
      </bottom>
      <diagonal/>
    </border>
    <border>
      <start/>
      <end/>
      <top/>
      <bottom style="double">
        <color indexed="64"/>
      </bottom>
      <diagonal/>
    </border>
    <border>
      <start/>
      <end style="double">
        <color indexed="64"/>
      </end>
      <top/>
      <bottom style="double">
        <color indexed="64"/>
      </bottom>
      <diagonal/>
    </border>
    <border>
      <start/>
      <end style="thin">
        <color indexed="64"/>
      </end>
      <top style="thin">
        <color indexed="64"/>
      </top>
      <bottom/>
      <diagonal/>
    </border>
    <border>
      <start style="thin">
        <color indexed="64"/>
      </start>
      <end style="thin">
        <color indexed="64"/>
      </end>
      <top style="thin">
        <color indexed="64"/>
      </top>
      <bottom/>
      <diagonal/>
    </border>
    <border>
      <start style="double">
        <color indexed="64"/>
      </start>
      <end/>
      <top style="double">
        <color indexed="64"/>
      </top>
      <bottom/>
      <diagonal/>
    </border>
    <border>
      <start/>
      <end/>
      <top style="double">
        <color indexed="64"/>
      </top>
      <bottom/>
      <diagonal/>
    </border>
    <border>
      <start/>
      <end style="double">
        <color indexed="64"/>
      </end>
      <top style="double">
        <color indexed="64"/>
      </top>
      <bottom/>
      <diagonal/>
    </border>
    <border>
      <start style="double">
        <color indexed="64"/>
      </start>
      <end/>
      <top style="thin">
        <color indexed="64"/>
      </top>
      <bottom/>
      <diagonal/>
    </border>
    <border>
      <start/>
      <end/>
      <top style="thin">
        <color indexed="64"/>
      </top>
      <bottom/>
      <diagonal/>
    </border>
    <border>
      <start/>
      <end style="double">
        <color indexed="64"/>
      </end>
      <top style="thin">
        <color indexed="64"/>
      </top>
      <bottom/>
      <diagonal/>
    </border>
    <border>
      <start style="double">
        <color indexed="64"/>
      </start>
      <end style="thin">
        <color indexed="64"/>
      </end>
      <top/>
      <bottom style="thin">
        <color indexed="64"/>
      </bottom>
      <diagonal/>
    </border>
    <border>
      <start style="thin">
        <color indexed="64"/>
      </start>
      <end/>
      <top/>
      <bottom style="thin">
        <color indexed="64"/>
      </bottom>
      <diagonal/>
    </border>
    <border>
      <start/>
      <end style="double">
        <color indexed="64"/>
      </end>
      <top/>
      <bottom style="thin">
        <color indexed="64"/>
      </bottom>
      <diagonal/>
    </border>
    <border>
      <start style="double">
        <color indexed="64"/>
      </start>
      <end style="double">
        <color indexed="64"/>
      </end>
      <top/>
      <bottom style="thin">
        <color indexed="64"/>
      </bottom>
      <diagonal/>
    </border>
    <border>
      <start style="thin">
        <color indexed="64"/>
      </start>
      <end/>
      <top style="thin">
        <color indexed="64"/>
      </top>
      <bottom/>
      <diagonal/>
    </border>
    <border>
      <start style="double">
        <color indexed="64"/>
      </start>
      <end style="double">
        <color indexed="64"/>
      </end>
      <top style="thin">
        <color indexed="64"/>
      </top>
      <bottom/>
      <diagonal/>
    </border>
    <border>
      <start style="double">
        <color indexed="64"/>
      </start>
      <end style="double">
        <color indexed="64"/>
      </end>
      <top style="thin">
        <color indexed="64"/>
      </top>
      <bottom style="hair">
        <color indexed="64"/>
      </bottom>
      <diagonal/>
    </border>
    <border>
      <start style="thin">
        <color indexed="64"/>
      </start>
      <end/>
      <top style="thin">
        <color indexed="64"/>
      </top>
      <bottom style="double">
        <color indexed="64"/>
      </bottom>
      <diagonal/>
    </border>
    <border>
      <start/>
      <end style="double">
        <color indexed="64"/>
      </end>
      <top style="thin">
        <color indexed="64"/>
      </top>
      <bottom style="double">
        <color indexed="64"/>
      </bottom>
      <diagonal/>
    </border>
  </borders>
  <cellStyleXfs count="9">
    <xf numFmtId="0" fontId="0" fillId="0" borderId="0"/>
    <xf numFmtId="166" fontId="1" fillId="0" borderId="0" applyFont="0" applyFill="0" applyBorder="0" applyAlignment="0" applyProtection="0"/>
    <xf numFmtId="166" fontId="5"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5" fillId="0" borderId="0" applyFont="0" applyFill="0" applyBorder="0" applyAlignment="0" applyProtection="0"/>
  </cellStyleXfs>
  <cellXfs count="175">
    <xf numFmtId="0" fontId="0" fillId="0" borderId="0" xfId="0"/>
    <xf numFmtId="167" fontId="4" fillId="0" borderId="1" xfId="0" applyNumberFormat="1" applyFont="1" applyBorder="1" applyAlignment="1" applyProtection="1">
      <alignment horizontal="left" vertical="center"/>
      <protection locked="0"/>
    </xf>
    <xf numFmtId="167" fontId="4" fillId="0" borderId="1" xfId="0" applyNumberFormat="1" applyFont="1" applyBorder="1" applyAlignment="1" applyProtection="1">
      <alignment horizontal="center" vertical="center"/>
      <protection locked="0"/>
    </xf>
    <xf numFmtId="2" fontId="4" fillId="0" borderId="1" xfId="0" applyNumberFormat="1" applyFont="1" applyBorder="1" applyAlignment="1" applyProtection="1">
      <alignment horizontal="center" vertical="center"/>
      <protection locked="0"/>
    </xf>
    <xf numFmtId="2" fontId="4" fillId="0" borderId="1" xfId="0" applyNumberFormat="1" applyFont="1" applyBorder="1" applyAlignment="1" applyProtection="1">
      <alignment horizontal="left" vertical="center"/>
      <protection locked="0"/>
    </xf>
    <xf numFmtId="2" fontId="4" fillId="0" borderId="6" xfId="0" applyNumberFormat="1" applyFont="1" applyBorder="1" applyAlignment="1" applyProtection="1">
      <alignment horizontal="center" vertical="center"/>
      <protection locked="0"/>
    </xf>
    <xf numFmtId="2" fontId="4" fillId="0" borderId="1" xfId="0" applyNumberFormat="1" applyFont="1" applyBorder="1" applyAlignment="1" applyProtection="1">
      <alignment vertical="center"/>
      <protection locked="0"/>
    </xf>
    <xf numFmtId="2" fontId="4" fillId="0" borderId="1" xfId="0" applyNumberFormat="1" applyFont="1" applyBorder="1" applyAlignment="1" applyProtection="1">
      <alignment horizontal="center"/>
      <protection locked="0"/>
    </xf>
    <xf numFmtId="167" fontId="4" fillId="0" borderId="6" xfId="0" applyNumberFormat="1" applyFont="1" applyBorder="1" applyAlignment="1" applyProtection="1">
      <alignment horizontal="left" vertical="center"/>
      <protection locked="0"/>
    </xf>
    <xf numFmtId="2" fontId="4" fillId="0" borderId="4" xfId="0" applyNumberFormat="1" applyFont="1" applyBorder="1" applyAlignment="1" applyProtection="1">
      <alignment horizontal="center" vertical="center"/>
      <protection locked="0"/>
    </xf>
    <xf numFmtId="167" fontId="4" fillId="0" borderId="4" xfId="0" applyNumberFormat="1" applyFont="1" applyBorder="1" applyAlignment="1" applyProtection="1">
      <alignment horizontal="left" vertical="center"/>
      <protection locked="0"/>
    </xf>
    <xf numFmtId="0" fontId="10" fillId="0" borderId="23" xfId="0" applyFont="1" applyBorder="1" applyAlignment="1">
      <alignment vertical="top" wrapText="1"/>
    </xf>
    <xf numFmtId="0" fontId="10" fillId="0" borderId="24" xfId="0" applyFont="1" applyBorder="1" applyAlignment="1">
      <alignment horizontal="center" vertical="top" wrapText="1"/>
    </xf>
    <xf numFmtId="1" fontId="10" fillId="0" borderId="24" xfId="0" applyNumberFormat="1" applyFont="1" applyBorder="1" applyAlignment="1">
      <alignment horizontal="center" vertical="top" wrapText="1"/>
    </xf>
    <xf numFmtId="164" fontId="10" fillId="0" borderId="25" xfId="0" applyNumberFormat="1" applyFont="1" applyBorder="1" applyAlignment="1">
      <alignment vertical="top" wrapText="1"/>
    </xf>
    <xf numFmtId="0" fontId="10" fillId="0" borderId="0" xfId="0" applyFont="1"/>
    <xf numFmtId="0" fontId="12" fillId="0" borderId="12" xfId="0" applyFont="1" applyBorder="1" applyAlignment="1">
      <alignment horizontal="center" vertical="top" wrapText="1"/>
    </xf>
    <xf numFmtId="0" fontId="12" fillId="0" borderId="0" xfId="0" applyFont="1" applyAlignment="1">
      <alignment horizontal="center" vertical="top" wrapText="1"/>
    </xf>
    <xf numFmtId="0" fontId="12" fillId="0" borderId="11" xfId="0" applyFont="1" applyBorder="1" applyAlignment="1">
      <alignment horizontal="center" vertical="top" wrapText="1"/>
    </xf>
    <xf numFmtId="0" fontId="11" fillId="0" borderId="26" xfId="0" applyFont="1" applyBorder="1" applyAlignment="1">
      <alignment horizontal="center" vertical="center"/>
    </xf>
    <xf numFmtId="167" fontId="11" fillId="0" borderId="34" xfId="7" applyNumberFormat="1" applyFont="1" applyBorder="1" applyAlignment="1" applyProtection="1">
      <alignment horizontal="left" vertical="center"/>
    </xf>
    <xf numFmtId="9" fontId="11" fillId="0" borderId="34" xfId="7" applyFont="1" applyBorder="1" applyAlignment="1" applyProtection="1">
      <alignment horizontal="left" vertical="center"/>
    </xf>
    <xf numFmtId="0" fontId="11" fillId="0" borderId="35" xfId="0" applyFont="1" applyBorder="1" applyAlignment="1">
      <alignment horizontal="left" vertical="center"/>
    </xf>
    <xf numFmtId="0" fontId="13" fillId="0" borderId="16" xfId="0" applyFont="1" applyBorder="1" applyAlignment="1">
      <alignment horizontal="center" vertical="center"/>
    </xf>
    <xf numFmtId="0" fontId="11" fillId="0" borderId="15" xfId="0" applyFont="1" applyBorder="1" applyAlignment="1">
      <alignment horizontal="left" vertical="center"/>
    </xf>
    <xf numFmtId="0" fontId="10" fillId="0" borderId="0" xfId="0" applyFont="1" applyAlignment="1">
      <alignment vertical="center"/>
    </xf>
    <xf numFmtId="0" fontId="13" fillId="0" borderId="18" xfId="0" applyFont="1" applyBorder="1" applyAlignment="1">
      <alignment horizontal="center" vertical="center"/>
    </xf>
    <xf numFmtId="0" fontId="11" fillId="0" borderId="14" xfId="0" applyFont="1" applyBorder="1" applyAlignment="1">
      <alignment horizontal="left" vertical="center"/>
    </xf>
    <xf numFmtId="0" fontId="4" fillId="0" borderId="6" xfId="0" applyFont="1" applyBorder="1" applyProtection="1">
      <protection locked="0"/>
    </xf>
    <xf numFmtId="0" fontId="2" fillId="0" borderId="5"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2" fontId="2" fillId="0" borderId="3" xfId="0" applyNumberFormat="1" applyFont="1" applyBorder="1" applyAlignment="1" applyProtection="1">
      <alignment horizontal="center" vertical="center"/>
      <protection locked="0"/>
    </xf>
    <xf numFmtId="0" fontId="4" fillId="0" borderId="0" xfId="0" applyFont="1" applyProtection="1">
      <protection locked="0"/>
    </xf>
    <xf numFmtId="2" fontId="4" fillId="0" borderId="0" xfId="0" applyNumberFormat="1" applyFont="1" applyAlignment="1" applyProtection="1">
      <alignment horizontal="center" vertical="center"/>
      <protection locked="0"/>
    </xf>
    <xf numFmtId="0" fontId="2" fillId="0" borderId="1" xfId="0" applyFont="1" applyBorder="1" applyAlignment="1" applyProtection="1">
      <alignment vertical="top" wrapText="1"/>
      <protection locked="0"/>
    </xf>
    <xf numFmtId="164" fontId="3" fillId="0" borderId="7" xfId="0" applyNumberFormat="1" applyFont="1" applyBorder="1" applyAlignment="1" applyProtection="1">
      <alignment horizontal="center" vertical="center"/>
      <protection locked="0"/>
    </xf>
    <xf numFmtId="2" fontId="2" fillId="0" borderId="7" xfId="0" applyNumberFormat="1" applyFont="1" applyBorder="1" applyAlignment="1" applyProtection="1">
      <alignment horizontal="left" vertical="center"/>
      <protection locked="0"/>
    </xf>
    <xf numFmtId="2" fontId="2" fillId="0" borderId="3" xfId="0" applyNumberFormat="1" applyFont="1" applyBorder="1" applyAlignment="1" applyProtection="1">
      <alignment horizontal="center"/>
      <protection locked="0"/>
    </xf>
    <xf numFmtId="0" fontId="2" fillId="0" borderId="3" xfId="0" applyFont="1" applyBorder="1" applyAlignment="1" applyProtection="1">
      <alignment wrapText="1"/>
      <protection locked="0"/>
    </xf>
    <xf numFmtId="2" fontId="2" fillId="0" borderId="1" xfId="0" applyNumberFormat="1" applyFont="1" applyBorder="1" applyAlignment="1" applyProtection="1">
      <alignment horizontal="center" vertical="center"/>
      <protection locked="0"/>
    </xf>
    <xf numFmtId="0" fontId="2" fillId="0" borderId="22" xfId="0" applyFont="1" applyBorder="1" applyAlignment="1" applyProtection="1">
      <alignment vertical="top" wrapText="1"/>
      <protection locked="0"/>
    </xf>
    <xf numFmtId="2" fontId="2" fillId="0" borderId="6" xfId="0" applyNumberFormat="1" applyFont="1" applyBorder="1" applyAlignment="1" applyProtection="1">
      <alignment horizontal="center" vertical="center"/>
      <protection locked="0"/>
    </xf>
    <xf numFmtId="0" fontId="4" fillId="0" borderId="1" xfId="0" applyFont="1" applyBorder="1" applyProtection="1">
      <protection locked="0"/>
    </xf>
    <xf numFmtId="0" fontId="4" fillId="0" borderId="0" xfId="0" applyFont="1" applyAlignment="1" applyProtection="1">
      <alignment vertical="center"/>
      <protection locked="0"/>
    </xf>
    <xf numFmtId="0" fontId="2" fillId="0" borderId="1" xfId="0" applyFont="1" applyBorder="1" applyAlignment="1" applyProtection="1">
      <alignment vertical="center" wrapText="1"/>
      <protection locked="0"/>
    </xf>
    <xf numFmtId="0" fontId="4" fillId="0" borderId="6" xfId="0" applyFont="1" applyBorder="1" applyAlignment="1" applyProtection="1">
      <alignment vertical="center"/>
      <protection locked="0"/>
    </xf>
    <xf numFmtId="0" fontId="2" fillId="0" borderId="3" xfId="0" applyFont="1" applyBorder="1" applyAlignment="1" applyProtection="1">
      <alignment horizontal="left" vertical="center" wrapText="1"/>
      <protection locked="0"/>
    </xf>
    <xf numFmtId="0" fontId="2" fillId="0" borderId="3" xfId="0" applyFont="1" applyBorder="1" applyAlignment="1" applyProtection="1">
      <alignment vertical="top" wrapText="1"/>
      <protection locked="0"/>
    </xf>
    <xf numFmtId="0" fontId="2" fillId="0" borderId="3" xfId="0" applyFont="1" applyBorder="1" applyAlignment="1" applyProtection="1">
      <alignment horizontal="left" vertical="top" wrapText="1"/>
      <protection locked="0"/>
    </xf>
    <xf numFmtId="0" fontId="2" fillId="0" borderId="3" xfId="0" applyFont="1" applyBorder="1" applyAlignment="1" applyProtection="1">
      <alignment vertical="center" wrapText="1"/>
      <protection locked="0"/>
    </xf>
    <xf numFmtId="2"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2"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2" fontId="2" fillId="0" borderId="3"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3" fillId="0" borderId="0" xfId="0" applyFont="1" applyAlignment="1">
      <alignment vertical="top" wrapText="1"/>
    </xf>
    <xf numFmtId="0" fontId="4" fillId="0" borderId="1" xfId="0" applyFont="1" applyBorder="1" applyAlignment="1">
      <alignment horizontal="center" vertical="center"/>
    </xf>
    <xf numFmtId="2" fontId="4" fillId="0" borderId="0" xfId="0" applyNumberFormat="1" applyFont="1" applyAlignment="1">
      <alignment horizontal="center" vertical="center"/>
    </xf>
    <xf numFmtId="49" fontId="2" fillId="0" borderId="6" xfId="0" applyNumberFormat="1" applyFont="1" applyBorder="1" applyAlignment="1">
      <alignment horizontal="center" vertical="center"/>
    </xf>
    <xf numFmtId="0" fontId="3" fillId="0" borderId="0" xfId="0" applyFont="1" applyAlignment="1">
      <alignment vertical="top"/>
    </xf>
    <xf numFmtId="0" fontId="3" fillId="0" borderId="0" xfId="0" applyFont="1" applyAlignment="1">
      <alignment horizontal="left" vertical="center" wrapText="1"/>
    </xf>
    <xf numFmtId="2" fontId="4" fillId="0" borderId="1"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4" fillId="0" borderId="0" xfId="0" applyFont="1" applyAlignment="1">
      <alignment vertical="top" wrapText="1"/>
    </xf>
    <xf numFmtId="0" fontId="2" fillId="0" borderId="0" xfId="0" applyFont="1" applyAlignment="1">
      <alignment vertical="top" wrapText="1"/>
    </xf>
    <xf numFmtId="0" fontId="4" fillId="0" borderId="6" xfId="0" applyFont="1" applyBorder="1" applyAlignment="1">
      <alignment horizontal="center" vertical="center"/>
    </xf>
    <xf numFmtId="0" fontId="4" fillId="0" borderId="1" xfId="0" applyFont="1" applyBorder="1" applyAlignment="1">
      <alignment horizontal="left" vertical="center" wrapText="1"/>
    </xf>
    <xf numFmtId="0" fontId="3" fillId="0" borderId="0" xfId="0" quotePrefix="1" applyFont="1" applyAlignment="1">
      <alignment vertical="top" wrapText="1"/>
    </xf>
    <xf numFmtId="0" fontId="4" fillId="0" borderId="1" xfId="0" applyFont="1" applyBorder="1" applyAlignment="1">
      <alignment vertical="center" wrapText="1"/>
    </xf>
    <xf numFmtId="0" fontId="4" fillId="0" borderId="1" xfId="0" applyFont="1" applyBorder="1" applyAlignment="1">
      <alignment vertical="top" wrapText="1"/>
    </xf>
    <xf numFmtId="0" fontId="4" fillId="0" borderId="0" xfId="0" applyFont="1" applyAlignment="1">
      <alignment vertical="center" wrapText="1"/>
    </xf>
    <xf numFmtId="0" fontId="2" fillId="0" borderId="1" xfId="0" applyFont="1" applyBorder="1" applyAlignment="1">
      <alignment vertical="top" wrapText="1"/>
    </xf>
    <xf numFmtId="2" fontId="4" fillId="0" borderId="6" xfId="0" applyNumberFormat="1" applyFont="1" applyBorder="1" applyAlignment="1">
      <alignment horizontal="center" vertical="center"/>
    </xf>
    <xf numFmtId="0" fontId="2" fillId="0" borderId="8" xfId="0" applyFont="1" applyBorder="1" applyAlignment="1">
      <alignment vertical="center"/>
    </xf>
    <xf numFmtId="0" fontId="2" fillId="0" borderId="2" xfId="0" applyFont="1" applyBorder="1" applyAlignment="1">
      <alignment vertical="center"/>
    </xf>
    <xf numFmtId="49" fontId="2"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0" fontId="2" fillId="0" borderId="6" xfId="0" applyFont="1" applyBorder="1" applyAlignment="1">
      <alignment vertical="top" wrapText="1"/>
    </xf>
    <xf numFmtId="167" fontId="4" fillId="0" borderId="1" xfId="0" applyNumberFormat="1" applyFont="1" applyBorder="1" applyAlignment="1">
      <alignment horizontal="center" vertical="center"/>
    </xf>
    <xf numFmtId="167" fontId="4" fillId="0" borderId="0" xfId="0" applyNumberFormat="1" applyFont="1" applyAlignment="1">
      <alignment horizontal="center" vertical="center"/>
    </xf>
    <xf numFmtId="0" fontId="2" fillId="0" borderId="0" xfId="0" applyFont="1" applyAlignment="1">
      <alignment vertical="center" wrapText="1"/>
    </xf>
    <xf numFmtId="0" fontId="2" fillId="0" borderId="3" xfId="0" applyFont="1" applyBorder="1" applyAlignment="1">
      <alignment horizontal="center"/>
    </xf>
    <xf numFmtId="2" fontId="2" fillId="0" borderId="3" xfId="0" applyNumberFormat="1" applyFont="1" applyBorder="1" applyAlignment="1">
      <alignment horizontal="center"/>
    </xf>
    <xf numFmtId="0" fontId="2" fillId="0" borderId="6"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2" fontId="2" fillId="0" borderId="0" xfId="0" applyNumberFormat="1" applyFont="1" applyAlignment="1">
      <alignment horizontal="center" vertical="center"/>
    </xf>
    <xf numFmtId="1" fontId="2" fillId="0" borderId="6" xfId="0" applyNumberFormat="1" applyFont="1" applyBorder="1" applyAlignment="1">
      <alignment horizontal="center" vertical="center"/>
    </xf>
    <xf numFmtId="0" fontId="3" fillId="0" borderId="0" xfId="0" applyFont="1" applyAlignment="1">
      <alignment vertical="center" wrapText="1"/>
    </xf>
    <xf numFmtId="2" fontId="2" fillId="0" borderId="6" xfId="0" applyNumberFormat="1" applyFont="1" applyBorder="1" applyAlignment="1">
      <alignment horizontal="center" vertical="center"/>
    </xf>
    <xf numFmtId="0" fontId="2" fillId="0" borderId="0" xfId="0" applyFont="1" applyAlignment="1">
      <alignment horizontal="left" vertical="center" wrapText="1"/>
    </xf>
    <xf numFmtId="168" fontId="4" fillId="0" borderId="6" xfId="0" applyNumberFormat="1" applyFont="1" applyBorder="1" applyAlignment="1">
      <alignment horizontal="center" vertical="center"/>
    </xf>
    <xf numFmtId="0" fontId="3" fillId="0" borderId="0" xfId="0" applyFont="1" applyAlignment="1">
      <alignment vertical="center"/>
    </xf>
    <xf numFmtId="0" fontId="4" fillId="0" borderId="0" xfId="0" applyFont="1" applyAlignment="1">
      <alignment horizontal="right" vertical="top" wrapText="1"/>
    </xf>
    <xf numFmtId="0" fontId="4" fillId="0" borderId="0" xfId="0" applyFont="1" applyAlignment="1">
      <alignment horizontal="left" vertical="center" wrapText="1"/>
    </xf>
    <xf numFmtId="0" fontId="4" fillId="0" borderId="6" xfId="0" applyFont="1" applyBorder="1" applyAlignment="1">
      <alignment vertical="center" wrapText="1"/>
    </xf>
    <xf numFmtId="0" fontId="2" fillId="0" borderId="0" xfId="0" applyFont="1" applyAlignment="1">
      <alignment vertical="center"/>
    </xf>
    <xf numFmtId="0" fontId="4" fillId="0" borderId="0" xfId="0" applyFont="1" applyAlignment="1">
      <alignment vertical="center"/>
    </xf>
    <xf numFmtId="0" fontId="9" fillId="0" borderId="1" xfId="0" applyFont="1" applyBorder="1"/>
    <xf numFmtId="0" fontId="4" fillId="0" borderId="0" xfId="0" applyFont="1" applyAlignment="1">
      <alignment horizontal="left" vertical="center"/>
    </xf>
    <xf numFmtId="0" fontId="4" fillId="0" borderId="0" xfId="0" applyFont="1" applyAlignment="1">
      <alignment horizontal="left"/>
    </xf>
    <xf numFmtId="0" fontId="9" fillId="0" borderId="1" xfId="0" applyFont="1" applyBorder="1" applyAlignment="1">
      <alignment horizontal="left"/>
    </xf>
    <xf numFmtId="49" fontId="4" fillId="0" borderId="0" xfId="0" quotePrefix="1" applyNumberFormat="1" applyFont="1" applyAlignment="1">
      <alignment horizontal="left" vertical="top" wrapText="1"/>
    </xf>
    <xf numFmtId="49" fontId="9" fillId="0" borderId="0" xfId="0" quotePrefix="1" applyNumberFormat="1" applyFont="1" applyAlignment="1">
      <alignment horizontal="left" vertical="top"/>
    </xf>
    <xf numFmtId="0" fontId="2" fillId="0" borderId="0" xfId="0" quotePrefix="1" applyFont="1" applyAlignment="1">
      <alignment vertical="top" wrapText="1"/>
    </xf>
    <xf numFmtId="0" fontId="4" fillId="0" borderId="0" xfId="0" applyFont="1" applyAlignment="1">
      <alignment horizontal="left" vertical="top" wrapText="1"/>
    </xf>
    <xf numFmtId="0" fontId="2" fillId="0" borderId="1" xfId="0" applyFont="1" applyBorder="1" applyAlignment="1">
      <alignment vertical="center" wrapText="1"/>
    </xf>
    <xf numFmtId="0" fontId="4" fillId="0" borderId="6" xfId="0" applyFont="1" applyBorder="1" applyAlignment="1">
      <alignment vertical="top" wrapText="1"/>
    </xf>
    <xf numFmtId="0" fontId="4" fillId="0" borderId="0" xfId="0" applyFont="1"/>
    <xf numFmtId="0" fontId="4" fillId="0" borderId="0" xfId="0" applyFont="1" applyAlignment="1">
      <alignment horizontal="center"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21" xfId="0" applyFont="1" applyBorder="1" applyAlignment="1">
      <alignment horizontal="center" vertical="center"/>
    </xf>
    <xf numFmtId="0" fontId="6" fillId="0" borderId="0" xfId="0" applyFont="1" applyAlignment="1">
      <alignment vertical="top" wrapText="1"/>
    </xf>
    <xf numFmtId="0" fontId="4" fillId="0" borderId="0" xfId="0" quotePrefix="1" applyFont="1" applyAlignment="1">
      <alignment vertical="top" wrapText="1"/>
    </xf>
    <xf numFmtId="0" fontId="4" fillId="0" borderId="0" xfId="0" quotePrefix="1" applyFont="1" applyAlignment="1">
      <alignment vertical="center" wrapText="1"/>
    </xf>
    <xf numFmtId="0" fontId="2" fillId="0" borderId="0" xfId="0" applyFont="1" applyAlignment="1">
      <alignment horizontal="right" vertical="top" wrapText="1"/>
    </xf>
    <xf numFmtId="0" fontId="3" fillId="0" borderId="1" xfId="0" applyFont="1" applyBorder="1" applyAlignment="1">
      <alignment vertical="top" wrapText="1"/>
    </xf>
    <xf numFmtId="0" fontId="2" fillId="0" borderId="1" xfId="0" applyFont="1" applyBorder="1" applyAlignment="1">
      <alignment horizontal="left" vertical="center" wrapText="1"/>
    </xf>
    <xf numFmtId="0" fontId="4" fillId="0" borderId="1" xfId="0" applyFont="1" applyBorder="1"/>
    <xf numFmtId="0" fontId="7" fillId="0" borderId="0" xfId="0" applyFont="1"/>
    <xf numFmtId="0" fontId="3" fillId="0" borderId="0" xfId="6" applyFont="1" applyAlignment="1">
      <alignment vertical="top" wrapText="1"/>
    </xf>
    <xf numFmtId="0" fontId="4" fillId="0" borderId="1" xfId="6" applyFont="1" applyBorder="1" applyAlignment="1">
      <alignment horizontal="center"/>
    </xf>
    <xf numFmtId="0" fontId="4" fillId="0" borderId="0" xfId="6" applyFont="1" applyAlignment="1">
      <alignment vertical="center" wrapText="1"/>
    </xf>
    <xf numFmtId="0" fontId="4" fillId="0" borderId="1" xfId="6" applyFont="1" applyBorder="1" applyAlignment="1">
      <alignment horizontal="center" vertical="center"/>
    </xf>
    <xf numFmtId="0" fontId="4" fillId="0" borderId="0" xfId="6" applyFont="1" applyAlignment="1">
      <alignment vertical="top" wrapText="1"/>
    </xf>
    <xf numFmtId="0" fontId="2" fillId="0" borderId="0" xfId="6" applyFont="1" applyAlignment="1">
      <alignment vertical="top" wrapText="1"/>
    </xf>
    <xf numFmtId="2" fontId="2" fillId="0" borderId="1" xfId="0" applyNumberFormat="1" applyFont="1" applyBorder="1" applyAlignment="1">
      <alignment horizontal="center" vertical="center"/>
    </xf>
    <xf numFmtId="0" fontId="3" fillId="0" borderId="0" xfId="0" applyFont="1" applyAlignment="1">
      <alignment wrapText="1"/>
    </xf>
    <xf numFmtId="0" fontId="4" fillId="0" borderId="1" xfId="0" applyFont="1" applyBorder="1" applyAlignment="1">
      <alignment vertical="center"/>
    </xf>
    <xf numFmtId="0" fontId="3" fillId="0" borderId="0" xfId="0" applyFont="1" applyAlignment="1">
      <alignment horizontal="left" vertical="top" wrapText="1"/>
    </xf>
    <xf numFmtId="0" fontId="2" fillId="0" borderId="1" xfId="0" applyFont="1" applyBorder="1" applyAlignment="1">
      <alignment horizontal="center"/>
    </xf>
    <xf numFmtId="2" fontId="2" fillId="0" borderId="0" xfId="0" applyNumberFormat="1" applyFont="1" applyAlignment="1">
      <alignment horizontal="center"/>
    </xf>
    <xf numFmtId="0" fontId="2" fillId="0" borderId="0" xfId="0" applyFont="1" applyAlignment="1">
      <alignment horizontal="left" vertical="top" wrapText="1"/>
    </xf>
    <xf numFmtId="169" fontId="4" fillId="0" borderId="6" xfId="0" applyNumberFormat="1" applyFont="1" applyBorder="1" applyAlignment="1">
      <alignment horizontal="center" vertical="center"/>
    </xf>
    <xf numFmtId="0" fontId="2" fillId="0" borderId="6" xfId="0" applyFont="1" applyBorder="1" applyAlignment="1">
      <alignment horizontal="center"/>
    </xf>
    <xf numFmtId="0" fontId="4" fillId="0" borderId="1" xfId="0" applyFont="1" applyBorder="1" applyAlignment="1">
      <alignment horizontal="center"/>
    </xf>
    <xf numFmtId="2" fontId="4" fillId="0" borderId="0" xfId="0" applyNumberFormat="1" applyFont="1" applyAlignment="1">
      <alignment horizontal="center"/>
    </xf>
    <xf numFmtId="49" fontId="4" fillId="0" borderId="0" xfId="0" applyNumberFormat="1" applyFont="1" applyAlignment="1">
      <alignment horizontal="center" vertical="center"/>
    </xf>
    <xf numFmtId="0" fontId="4" fillId="0" borderId="0" xfId="0" applyFont="1" applyAlignment="1">
      <alignment horizontal="center" vertical="center"/>
    </xf>
    <xf numFmtId="2" fontId="2" fillId="0" borderId="4" xfId="0" applyNumberFormat="1" applyFont="1" applyBorder="1" applyAlignment="1" applyProtection="1">
      <alignment horizontal="center" vertical="center"/>
      <protection locked="0"/>
    </xf>
    <xf numFmtId="2" fontId="2" fillId="0" borderId="6" xfId="0" applyNumberFormat="1" applyFont="1" applyBorder="1" applyAlignment="1" applyProtection="1">
      <alignment horizontal="center" vertical="center"/>
      <protection locked="0"/>
    </xf>
    <xf numFmtId="0" fontId="11" fillId="0" borderId="12" xfId="0" applyFont="1" applyBorder="1" applyAlignment="1">
      <alignment horizontal="center" vertical="top" wrapText="1"/>
    </xf>
    <xf numFmtId="0" fontId="11" fillId="0" borderId="0" xfId="0" applyFont="1" applyAlignment="1">
      <alignment horizontal="center" vertical="top" wrapText="1"/>
    </xf>
    <xf numFmtId="0" fontId="11" fillId="0" borderId="11" xfId="0" applyFont="1" applyBorder="1" applyAlignment="1">
      <alignment horizontal="center" vertical="top"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8" fillId="0" borderId="9" xfId="0" applyFont="1" applyBorder="1" applyAlignment="1">
      <alignment horizontal="center" vertical="center"/>
    </xf>
    <xf numFmtId="0" fontId="8" fillId="0" borderId="29" xfId="0" applyFont="1" applyBorder="1" applyAlignment="1">
      <alignment horizontal="center" vertical="center"/>
    </xf>
    <xf numFmtId="0" fontId="8" fillId="0" borderId="10" xfId="0" applyFont="1" applyBorder="1" applyAlignment="1">
      <alignment horizontal="center"/>
    </xf>
    <xf numFmtId="0" fontId="8" fillId="0" borderId="25" xfId="0" applyFont="1" applyBorder="1" applyAlignment="1">
      <alignment horizontal="center"/>
    </xf>
    <xf numFmtId="0" fontId="8" fillId="0" borderId="30" xfId="0" applyFont="1" applyBorder="1" applyAlignment="1">
      <alignment horizontal="center"/>
    </xf>
    <xf numFmtId="0" fontId="8" fillId="0" borderId="31" xfId="0" applyFont="1" applyBorder="1" applyAlignment="1">
      <alignment horizontal="center"/>
    </xf>
    <xf numFmtId="0" fontId="8" fillId="0" borderId="13" xfId="0" applyFont="1" applyBorder="1" applyAlignment="1">
      <alignment horizontal="center" vertical="center"/>
    </xf>
    <xf numFmtId="0" fontId="8" fillId="0" borderId="32" xfId="0" applyFont="1" applyBorder="1" applyAlignment="1">
      <alignment horizontal="center" vertical="center"/>
    </xf>
    <xf numFmtId="0" fontId="11" fillId="0" borderId="33" xfId="0" applyFont="1" applyBorder="1" applyAlignment="1">
      <alignment horizontal="left" vertical="center"/>
    </xf>
    <xf numFmtId="0" fontId="11" fillId="0" borderId="21" xfId="0" applyFont="1" applyBorder="1" applyAlignment="1">
      <alignment horizontal="left" vertical="center"/>
    </xf>
    <xf numFmtId="0" fontId="11" fillId="0" borderId="8" xfId="0" applyFont="1" applyBorder="1" applyAlignment="1">
      <alignment horizontal="left" vertical="center"/>
    </xf>
    <xf numFmtId="0" fontId="11" fillId="0" borderId="17" xfId="0" applyFont="1" applyBorder="1" applyAlignment="1">
      <alignment horizontal="left" vertical="center"/>
    </xf>
    <xf numFmtId="0" fontId="11" fillId="0" borderId="8" xfId="0" applyFont="1" applyBorder="1" applyAlignment="1">
      <alignment horizontal="center" vertical="center"/>
    </xf>
    <xf numFmtId="0" fontId="11" fillId="0" borderId="17"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3" xfId="0" applyFont="1" applyBorder="1" applyAlignment="1">
      <alignment horizontal="left" vertical="center" wrapText="1"/>
    </xf>
    <xf numFmtId="0" fontId="11" fillId="0" borderId="21" xfId="0" applyFont="1" applyBorder="1" applyAlignment="1">
      <alignment horizontal="left" vertical="center" wrapText="1"/>
    </xf>
  </cellXfs>
  <cellStyles count="9">
    <cellStyle name="Comma 2" xfId="1" xr:uid="{00000000-0005-0000-0000-000000000000}"/>
    <cellStyle name="Comma 3" xfId="2" xr:uid="{00000000-0005-0000-0000-000001000000}"/>
    <cellStyle name="Currency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Percent 2" xfId="7" xr:uid="{00000000-0005-0000-0000-000007000000}"/>
    <cellStyle name="Percent 3"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s>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purl.oclc.org/ooxml/officeDocument/relationships/hyperlink" Target="https://www.cobraonline.co.za/collections/isolating-valves/products/cobra-angle-valve" TargetMode="External"/><Relationship Id="rId2" Type="http://purl.oclc.org/ooxml/officeDocument/relationships/hyperlink" Target="https://www.cobraonline.co.za/collections/isolating-valves/products/cobra-isolating-ball-valves" TargetMode="External"/><Relationship Id="rId1" Type="http://purl.oclc.org/ooxml/officeDocument/relationships/hyperlink" Target="https://www.cobraonline.co.za/collections/isolating-valves/products/cobra-ball-cock-fxf-with-lever" TargetMode="External"/><Relationship Id="rId5" Type="http://purl.oclc.org/ooxml/officeDocument/relationships/printerSettings" Target="../printerSettings/printerSettings1.bin"/><Relationship Id="rId4" Type="http://purl.oclc.org/ooxml/officeDocument/relationships/hyperlink" Target="https://www.ctm.co.za/bathrooms/baths/all-baths/white-atlantis-bath-product.html" TargetMode="External"/></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H965"/>
  <sheetViews>
    <sheetView tabSelected="1" view="pageBreakPreview" topLeftCell="A20" zoomScaleNormal="100" zoomScaleSheetLayoutView="100" zoomScalePageLayoutView="50" workbookViewId="0">
      <selection activeCell="H25" sqref="H25"/>
    </sheetView>
  </sheetViews>
  <sheetFormatPr defaultColWidth="9.08984375" defaultRowHeight="14" x14ac:dyDescent="0.3"/>
  <cols>
    <col min="1" max="1" width="9.08984375" style="28"/>
    <col min="2" max="2" width="10.6328125" style="144" customWidth="1"/>
    <col min="3" max="3" width="75.6328125" style="69" customWidth="1"/>
    <col min="4" max="4" width="10.6328125" style="145" customWidth="1"/>
    <col min="5" max="5" width="10.6328125" style="63" customWidth="1"/>
    <col min="6" max="6" width="35.6328125" style="33" hidden="1" customWidth="1"/>
    <col min="7" max="7" width="25.6328125" style="33" hidden="1" customWidth="1"/>
    <col min="8" max="8" width="40.6328125" style="33" customWidth="1"/>
    <col min="9" max="10" width="9.08984375" style="32"/>
    <col min="11" max="11" width="41.36328125" style="32" customWidth="1"/>
    <col min="12" max="16384" width="9.08984375" style="32"/>
  </cols>
  <sheetData>
    <row r="1" spans="2:8" x14ac:dyDescent="0.3">
      <c r="B1" s="56" t="s">
        <v>0</v>
      </c>
      <c r="C1" s="57" t="s">
        <v>1</v>
      </c>
      <c r="D1" s="58" t="s">
        <v>2</v>
      </c>
      <c r="E1" s="59" t="s">
        <v>3</v>
      </c>
      <c r="F1" s="31" t="s">
        <v>4</v>
      </c>
      <c r="G1" s="31" t="s">
        <v>13</v>
      </c>
      <c r="H1" s="30" t="s">
        <v>14</v>
      </c>
    </row>
    <row r="2" spans="2:8" x14ac:dyDescent="0.3">
      <c r="B2" s="60"/>
      <c r="C2" s="61"/>
      <c r="D2" s="62"/>
      <c r="F2" s="1"/>
      <c r="G2" s="1"/>
      <c r="H2" s="3"/>
    </row>
    <row r="3" spans="2:8" x14ac:dyDescent="0.3">
      <c r="B3" s="64"/>
      <c r="C3" s="65" t="s">
        <v>336</v>
      </c>
      <c r="D3" s="62"/>
      <c r="F3" s="1"/>
      <c r="G3" s="1"/>
      <c r="H3" s="3"/>
    </row>
    <row r="4" spans="2:8" x14ac:dyDescent="0.3">
      <c r="B4" s="64"/>
      <c r="C4" s="61"/>
      <c r="D4" s="62"/>
      <c r="F4" s="1"/>
      <c r="G4" s="1"/>
      <c r="H4" s="3"/>
    </row>
    <row r="5" spans="2:8" x14ac:dyDescent="0.3">
      <c r="B5" s="64" t="s">
        <v>6</v>
      </c>
      <c r="C5" s="61" t="s">
        <v>460</v>
      </c>
      <c r="D5" s="62"/>
      <c r="F5" s="1"/>
      <c r="G5" s="1"/>
      <c r="H5" s="3"/>
    </row>
    <row r="6" spans="2:8" x14ac:dyDescent="0.3">
      <c r="B6" s="64"/>
      <c r="C6" s="61"/>
      <c r="D6" s="62"/>
      <c r="F6" s="1"/>
      <c r="G6" s="8"/>
      <c r="H6" s="3"/>
    </row>
    <row r="7" spans="2:8" ht="42" x14ac:dyDescent="0.3">
      <c r="B7" s="64"/>
      <c r="C7" s="66" t="s">
        <v>392</v>
      </c>
      <c r="D7" s="62"/>
      <c r="F7" s="1"/>
      <c r="G7" s="8"/>
      <c r="H7" s="3"/>
    </row>
    <row r="8" spans="2:8" x14ac:dyDescent="0.3">
      <c r="B8" s="64"/>
      <c r="C8" s="61"/>
      <c r="D8" s="62"/>
      <c r="E8" s="67"/>
      <c r="F8" s="1"/>
      <c r="G8" s="8"/>
      <c r="H8" s="3"/>
    </row>
    <row r="9" spans="2:8" x14ac:dyDescent="0.3">
      <c r="B9" s="68"/>
      <c r="C9" s="61" t="s">
        <v>130</v>
      </c>
      <c r="D9" s="62"/>
      <c r="F9" s="1"/>
      <c r="G9" s="1"/>
      <c r="H9" s="3"/>
    </row>
    <row r="10" spans="2:8" x14ac:dyDescent="0.3">
      <c r="B10" s="68"/>
      <c r="D10" s="62"/>
      <c r="F10" s="1"/>
      <c r="G10" s="1"/>
      <c r="H10" s="3"/>
    </row>
    <row r="11" spans="2:8" x14ac:dyDescent="0.3">
      <c r="B11" s="68"/>
      <c r="C11" s="70" t="s">
        <v>12</v>
      </c>
      <c r="D11" s="62"/>
      <c r="F11" s="1"/>
      <c r="G11" s="1"/>
      <c r="H11" s="3"/>
    </row>
    <row r="12" spans="2:8" x14ac:dyDescent="0.3">
      <c r="B12" s="68"/>
      <c r="C12" s="70"/>
      <c r="D12" s="62"/>
      <c r="F12" s="1"/>
      <c r="G12" s="1"/>
      <c r="H12" s="3"/>
    </row>
    <row r="13" spans="2:8" ht="46.5" customHeight="1" x14ac:dyDescent="0.3">
      <c r="B13" s="71">
        <v>1.1000000000000001</v>
      </c>
      <c r="C13" s="72" t="s">
        <v>378</v>
      </c>
      <c r="D13" s="62" t="s">
        <v>132</v>
      </c>
      <c r="E13" s="63">
        <v>1</v>
      </c>
      <c r="F13" s="1">
        <v>1200000</v>
      </c>
      <c r="G13" s="2" t="s">
        <v>131</v>
      </c>
      <c r="H13" s="1">
        <f>F13</f>
        <v>1200000</v>
      </c>
    </row>
    <row r="14" spans="2:8" x14ac:dyDescent="0.3">
      <c r="B14" s="68"/>
      <c r="C14" s="73"/>
      <c r="D14" s="62"/>
      <c r="F14" s="1"/>
      <c r="G14" s="1"/>
      <c r="H14" s="3"/>
    </row>
    <row r="15" spans="2:8" ht="30" customHeight="1" x14ac:dyDescent="0.3">
      <c r="B15" s="71">
        <f>B13+0.1</f>
        <v>1.2000000000000002</v>
      </c>
      <c r="C15" s="74" t="s">
        <v>459</v>
      </c>
      <c r="D15" s="62" t="s">
        <v>132</v>
      </c>
      <c r="E15" s="67">
        <v>1</v>
      </c>
      <c r="F15" s="1">
        <v>120000</v>
      </c>
      <c r="G15" s="2" t="s">
        <v>131</v>
      </c>
      <c r="H15" s="1">
        <v>200000</v>
      </c>
    </row>
    <row r="16" spans="2:8" x14ac:dyDescent="0.3">
      <c r="B16" s="71"/>
      <c r="C16" s="75"/>
      <c r="D16" s="62"/>
      <c r="E16" s="67"/>
      <c r="F16" s="1"/>
      <c r="G16" s="2"/>
      <c r="H16" s="1"/>
    </row>
    <row r="17" spans="2:8" x14ac:dyDescent="0.3">
      <c r="B17" s="71"/>
      <c r="C17" s="70" t="s">
        <v>383</v>
      </c>
      <c r="D17" s="62"/>
      <c r="F17" s="4"/>
      <c r="G17" s="4"/>
      <c r="H17" s="4"/>
    </row>
    <row r="18" spans="2:8" x14ac:dyDescent="0.3">
      <c r="B18" s="71"/>
      <c r="D18" s="62"/>
      <c r="F18" s="4"/>
      <c r="G18" s="4"/>
      <c r="H18" s="4"/>
    </row>
    <row r="19" spans="2:8" ht="30" customHeight="1" x14ac:dyDescent="0.3">
      <c r="B19" s="71">
        <f>B15+0.1</f>
        <v>1.3000000000000003</v>
      </c>
      <c r="C19" s="76" t="s">
        <v>367</v>
      </c>
      <c r="D19" s="62" t="s">
        <v>132</v>
      </c>
      <c r="E19" s="63">
        <v>1</v>
      </c>
      <c r="F19" s="1">
        <v>200000</v>
      </c>
      <c r="G19" s="4" t="s">
        <v>131</v>
      </c>
      <c r="H19" s="1">
        <f>F19</f>
        <v>200000</v>
      </c>
    </row>
    <row r="20" spans="2:8" x14ac:dyDescent="0.3">
      <c r="B20" s="71"/>
      <c r="C20" s="75"/>
      <c r="D20" s="62"/>
      <c r="E20" s="67"/>
      <c r="F20" s="1"/>
      <c r="G20" s="1"/>
      <c r="H20" s="1"/>
    </row>
    <row r="21" spans="2:8" ht="28" x14ac:dyDescent="0.3">
      <c r="B21" s="71">
        <f>B19+0.1</f>
        <v>1.4000000000000004</v>
      </c>
      <c r="C21" s="74" t="s">
        <v>381</v>
      </c>
      <c r="D21" s="62" t="s">
        <v>0</v>
      </c>
      <c r="E21" s="67">
        <v>1</v>
      </c>
      <c r="F21" s="1" t="s">
        <v>11</v>
      </c>
      <c r="G21" s="2" t="s">
        <v>131</v>
      </c>
      <c r="H21" s="1">
        <v>800000</v>
      </c>
    </row>
    <row r="22" spans="2:8" x14ac:dyDescent="0.3">
      <c r="B22" s="71"/>
      <c r="C22" s="75"/>
      <c r="D22" s="62"/>
      <c r="E22" s="67"/>
      <c r="F22" s="1"/>
      <c r="G22" s="2"/>
      <c r="H22" s="1"/>
    </row>
    <row r="23" spans="2:8" x14ac:dyDescent="0.3">
      <c r="B23" s="71"/>
      <c r="C23" s="77" t="s">
        <v>373</v>
      </c>
      <c r="D23" s="62"/>
      <c r="F23" s="1"/>
      <c r="G23" s="1"/>
      <c r="H23" s="1"/>
    </row>
    <row r="24" spans="2:8" x14ac:dyDescent="0.3">
      <c r="B24" s="71"/>
      <c r="C24" s="75"/>
      <c r="D24" s="62"/>
      <c r="F24" s="1"/>
      <c r="G24" s="1"/>
      <c r="H24" s="1"/>
    </row>
    <row r="25" spans="2:8" ht="30" customHeight="1" x14ac:dyDescent="0.3">
      <c r="B25" s="71">
        <f t="shared" ref="B25" si="0">B21+0.1</f>
        <v>1.5000000000000004</v>
      </c>
      <c r="C25" s="74" t="s">
        <v>342</v>
      </c>
      <c r="D25" s="62" t="s">
        <v>132</v>
      </c>
      <c r="E25" s="63">
        <v>1</v>
      </c>
      <c r="F25" s="1">
        <v>100000</v>
      </c>
      <c r="G25" s="4" t="s">
        <v>131</v>
      </c>
      <c r="H25" s="1">
        <f>F25</f>
        <v>100000</v>
      </c>
    </row>
    <row r="26" spans="2:8" x14ac:dyDescent="0.3">
      <c r="B26" s="71"/>
      <c r="C26" s="74"/>
      <c r="D26" s="62"/>
      <c r="F26" s="1"/>
      <c r="G26" s="1"/>
      <c r="H26" s="1"/>
    </row>
    <row r="27" spans="2:8" ht="30" customHeight="1" x14ac:dyDescent="0.3">
      <c r="B27" s="71">
        <f>B25+0.1</f>
        <v>1.6000000000000005</v>
      </c>
      <c r="C27" s="74" t="s">
        <v>343</v>
      </c>
      <c r="D27" s="62" t="s">
        <v>132</v>
      </c>
      <c r="E27" s="63">
        <v>1</v>
      </c>
      <c r="F27" s="1">
        <v>100000</v>
      </c>
      <c r="G27" s="4" t="s">
        <v>131</v>
      </c>
      <c r="H27" s="1">
        <f>F27</f>
        <v>100000</v>
      </c>
    </row>
    <row r="28" spans="2:8" x14ac:dyDescent="0.3">
      <c r="B28" s="71"/>
      <c r="C28" s="74"/>
      <c r="D28" s="62"/>
      <c r="F28" s="1"/>
      <c r="G28" s="1"/>
      <c r="H28" s="1"/>
    </row>
    <row r="29" spans="2:8" ht="30" customHeight="1" x14ac:dyDescent="0.3">
      <c r="B29" s="71">
        <f>B27+0.1</f>
        <v>1.7000000000000006</v>
      </c>
      <c r="C29" s="74" t="s">
        <v>344</v>
      </c>
      <c r="D29" s="62" t="s">
        <v>132</v>
      </c>
      <c r="E29" s="63">
        <v>1</v>
      </c>
      <c r="F29" s="1">
        <v>100000</v>
      </c>
      <c r="G29" s="4" t="s">
        <v>131</v>
      </c>
      <c r="H29" s="1">
        <f>F29</f>
        <v>100000</v>
      </c>
    </row>
    <row r="30" spans="2:8" x14ac:dyDescent="0.3">
      <c r="B30" s="78"/>
      <c r="C30" s="75"/>
      <c r="D30" s="62"/>
      <c r="E30" s="67"/>
      <c r="F30" s="1"/>
      <c r="G30" s="2"/>
      <c r="H30" s="1"/>
    </row>
    <row r="31" spans="2:8" x14ac:dyDescent="0.3">
      <c r="B31" s="71"/>
      <c r="C31" s="75"/>
      <c r="D31" s="62"/>
      <c r="E31" s="67"/>
      <c r="F31" s="1"/>
      <c r="G31" s="2"/>
      <c r="H31" s="1"/>
    </row>
    <row r="32" spans="2:8" ht="30" customHeight="1" thickBot="1" x14ac:dyDescent="0.35">
      <c r="B32" s="79" t="s">
        <v>420</v>
      </c>
      <c r="C32" s="80"/>
      <c r="D32" s="80"/>
      <c r="E32" s="80"/>
      <c r="F32" s="52"/>
      <c r="G32" s="53"/>
      <c r="H32" s="35">
        <f>SUM(H13:H31)</f>
        <v>2700000</v>
      </c>
    </row>
    <row r="33" spans="1:8" ht="14.5" thickTop="1" x14ac:dyDescent="0.3">
      <c r="B33" s="56" t="s">
        <v>0</v>
      </c>
      <c r="C33" s="57" t="s">
        <v>1</v>
      </c>
      <c r="D33" s="58" t="s">
        <v>2</v>
      </c>
      <c r="E33" s="59" t="s">
        <v>3</v>
      </c>
      <c r="F33" s="31" t="s">
        <v>4</v>
      </c>
      <c r="G33" s="31" t="s">
        <v>13</v>
      </c>
      <c r="H33" s="30" t="s">
        <v>14</v>
      </c>
    </row>
    <row r="34" spans="1:8" x14ac:dyDescent="0.3">
      <c r="B34" s="60"/>
      <c r="C34" s="61"/>
      <c r="D34" s="62"/>
      <c r="F34" s="1"/>
      <c r="G34" s="1"/>
      <c r="H34" s="3"/>
    </row>
    <row r="35" spans="1:8" x14ac:dyDescent="0.3">
      <c r="B35" s="64"/>
      <c r="C35" s="61" t="s">
        <v>385</v>
      </c>
      <c r="D35" s="62"/>
      <c r="F35" s="1"/>
      <c r="G35" s="1"/>
      <c r="H35" s="3"/>
    </row>
    <row r="36" spans="1:8" x14ac:dyDescent="0.3">
      <c r="B36" s="64"/>
      <c r="C36" s="61"/>
      <c r="D36" s="62"/>
      <c r="F36" s="1"/>
      <c r="G36" s="1"/>
      <c r="H36" s="3"/>
    </row>
    <row r="37" spans="1:8" x14ac:dyDescent="0.3">
      <c r="B37" s="64"/>
      <c r="C37" s="61" t="s">
        <v>384</v>
      </c>
      <c r="D37" s="62"/>
      <c r="F37" s="1"/>
      <c r="G37" s="1"/>
      <c r="H37" s="3"/>
    </row>
    <row r="38" spans="1:8" x14ac:dyDescent="0.3">
      <c r="B38" s="64"/>
      <c r="C38" s="61"/>
      <c r="D38" s="62"/>
      <c r="E38" s="67"/>
      <c r="F38" s="1"/>
      <c r="G38" s="8"/>
      <c r="H38" s="3"/>
    </row>
    <row r="39" spans="1:8" x14ac:dyDescent="0.3">
      <c r="A39" s="32"/>
      <c r="B39" s="81"/>
      <c r="C39" s="61"/>
      <c r="D39" s="62"/>
      <c r="E39" s="67"/>
      <c r="F39" s="10"/>
      <c r="G39" s="8"/>
      <c r="H39" s="3"/>
    </row>
    <row r="40" spans="1:8" ht="28" x14ac:dyDescent="0.3">
      <c r="A40" s="32"/>
      <c r="B40" s="82"/>
      <c r="C40" s="83" t="s">
        <v>22</v>
      </c>
      <c r="D40" s="62"/>
      <c r="E40" s="84"/>
      <c r="F40" s="2"/>
      <c r="G40" s="2"/>
      <c r="H40" s="2"/>
    </row>
    <row r="41" spans="1:8" x14ac:dyDescent="0.3">
      <c r="A41" s="32"/>
      <c r="B41" s="82"/>
      <c r="D41" s="62"/>
      <c r="E41" s="85"/>
      <c r="F41" s="2"/>
      <c r="G41" s="2"/>
      <c r="H41" s="2"/>
    </row>
    <row r="42" spans="1:8" x14ac:dyDescent="0.3">
      <c r="A42" s="32"/>
      <c r="B42" s="82"/>
      <c r="C42" s="86" t="s">
        <v>386</v>
      </c>
      <c r="D42" s="62"/>
      <c r="F42" s="1"/>
      <c r="G42" s="1"/>
      <c r="H42" s="3"/>
    </row>
    <row r="43" spans="1:8" x14ac:dyDescent="0.3">
      <c r="A43" s="32"/>
      <c r="B43" s="82"/>
      <c r="C43" s="86"/>
      <c r="D43" s="62"/>
      <c r="F43" s="1"/>
      <c r="G43" s="1"/>
      <c r="H43" s="3"/>
    </row>
    <row r="44" spans="1:8" ht="30" customHeight="1" x14ac:dyDescent="0.3">
      <c r="A44" s="32"/>
      <c r="B44" s="82">
        <v>1.9</v>
      </c>
      <c r="C44" s="76" t="s">
        <v>379</v>
      </c>
      <c r="D44" s="62" t="s">
        <v>15</v>
      </c>
      <c r="E44" s="63">
        <v>1</v>
      </c>
      <c r="F44" s="1" t="s">
        <v>11</v>
      </c>
      <c r="G44" s="1" t="s">
        <v>131</v>
      </c>
      <c r="H44" s="1" t="s">
        <v>11</v>
      </c>
    </row>
    <row r="45" spans="1:8" x14ac:dyDescent="0.3">
      <c r="A45" s="32"/>
      <c r="B45" s="67"/>
      <c r="C45" s="75"/>
      <c r="D45" s="62"/>
      <c r="E45" s="67"/>
      <c r="F45" s="1"/>
      <c r="G45" s="2"/>
      <c r="H45" s="1"/>
    </row>
    <row r="46" spans="1:8" ht="30" customHeight="1" x14ac:dyDescent="0.3">
      <c r="A46" s="32"/>
      <c r="B46" s="67">
        <v>1.1000000000000001</v>
      </c>
      <c r="C46" s="76" t="s">
        <v>380</v>
      </c>
      <c r="D46" s="62" t="s">
        <v>15</v>
      </c>
      <c r="E46" s="63">
        <v>1</v>
      </c>
      <c r="F46" s="1" t="s">
        <v>11</v>
      </c>
      <c r="G46" s="1" t="s">
        <v>131</v>
      </c>
      <c r="H46" s="1" t="s">
        <v>11</v>
      </c>
    </row>
    <row r="47" spans="1:8" x14ac:dyDescent="0.3">
      <c r="A47" s="32"/>
      <c r="B47" s="67"/>
      <c r="C47" s="75"/>
      <c r="D47" s="62"/>
      <c r="E47" s="67"/>
      <c r="F47" s="1"/>
      <c r="G47" s="2"/>
      <c r="H47" s="1"/>
    </row>
    <row r="48" spans="1:8" ht="30" customHeight="1" x14ac:dyDescent="0.3">
      <c r="A48" s="32"/>
      <c r="B48" s="67">
        <v>1.1100000000000001</v>
      </c>
      <c r="C48" s="76" t="s">
        <v>341</v>
      </c>
      <c r="D48" s="62" t="s">
        <v>0</v>
      </c>
      <c r="E48" s="63">
        <v>1</v>
      </c>
      <c r="F48" s="1" t="s">
        <v>11</v>
      </c>
      <c r="G48" s="1" t="s">
        <v>131</v>
      </c>
      <c r="H48" s="1" t="s">
        <v>11</v>
      </c>
    </row>
    <row r="49" spans="1:8" x14ac:dyDescent="0.3">
      <c r="B49" s="68"/>
      <c r="C49" s="73"/>
      <c r="D49" s="62"/>
      <c r="F49" s="1"/>
      <c r="G49" s="1"/>
      <c r="H49" s="3"/>
    </row>
    <row r="50" spans="1:8" x14ac:dyDescent="0.3">
      <c r="B50" s="78"/>
      <c r="C50" s="75"/>
      <c r="D50" s="62"/>
      <c r="E50" s="67"/>
      <c r="F50" s="1"/>
      <c r="G50" s="2"/>
      <c r="H50" s="1"/>
    </row>
    <row r="51" spans="1:8" x14ac:dyDescent="0.3">
      <c r="B51" s="71"/>
      <c r="C51" s="75"/>
      <c r="D51" s="62"/>
      <c r="E51" s="67"/>
      <c r="F51" s="1"/>
      <c r="G51" s="2"/>
      <c r="H51" s="1"/>
    </row>
    <row r="52" spans="1:8" ht="30" customHeight="1" thickBot="1" x14ac:dyDescent="0.35">
      <c r="B52" s="79" t="s">
        <v>387</v>
      </c>
      <c r="C52" s="80"/>
      <c r="D52" s="80"/>
      <c r="E52" s="80"/>
      <c r="F52" s="52"/>
      <c r="G52" s="53"/>
      <c r="H52" s="36" t="s">
        <v>11</v>
      </c>
    </row>
    <row r="53" spans="1:8" ht="14.5" thickTop="1" x14ac:dyDescent="0.3">
      <c r="B53" s="56" t="s">
        <v>0</v>
      </c>
      <c r="C53" s="57" t="s">
        <v>1</v>
      </c>
      <c r="D53" s="87" t="s">
        <v>2</v>
      </c>
      <c r="E53" s="88" t="s">
        <v>3</v>
      </c>
      <c r="F53" s="37" t="s">
        <v>4</v>
      </c>
      <c r="G53" s="37" t="s">
        <v>13</v>
      </c>
      <c r="H53" s="38" t="s">
        <v>14</v>
      </c>
    </row>
    <row r="54" spans="1:8" x14ac:dyDescent="0.3">
      <c r="B54" s="89"/>
      <c r="C54" s="90"/>
      <c r="D54" s="91"/>
      <c r="E54" s="92"/>
      <c r="F54" s="39"/>
      <c r="G54" s="39"/>
      <c r="H54" s="40"/>
    </row>
    <row r="55" spans="1:8" x14ac:dyDescent="0.3">
      <c r="B55" s="68"/>
      <c r="C55" s="61" t="s">
        <v>337</v>
      </c>
      <c r="D55" s="62"/>
      <c r="F55" s="3"/>
      <c r="G55" s="3"/>
      <c r="H55" s="3"/>
    </row>
    <row r="56" spans="1:8" x14ac:dyDescent="0.3">
      <c r="B56" s="68"/>
      <c r="C56" s="61"/>
      <c r="D56" s="62"/>
      <c r="F56" s="3"/>
      <c r="G56" s="3"/>
      <c r="H56" s="3"/>
    </row>
    <row r="57" spans="1:8" ht="15" customHeight="1" x14ac:dyDescent="0.3">
      <c r="B57" s="93">
        <v>2</v>
      </c>
      <c r="C57" s="94" t="s">
        <v>25</v>
      </c>
      <c r="D57" s="62"/>
      <c r="F57" s="3"/>
      <c r="G57" s="3"/>
      <c r="H57" s="3"/>
    </row>
    <row r="58" spans="1:8" ht="15" customHeight="1" x14ac:dyDescent="0.3">
      <c r="B58" s="95"/>
      <c r="C58" s="94"/>
      <c r="D58" s="62"/>
      <c r="E58" s="67"/>
      <c r="F58" s="9"/>
      <c r="G58" s="5"/>
      <c r="H58" s="3"/>
    </row>
    <row r="59" spans="1:8" ht="56" x14ac:dyDescent="0.3">
      <c r="A59" s="32"/>
      <c r="B59" s="91"/>
      <c r="C59" s="96" t="s">
        <v>396</v>
      </c>
      <c r="D59" s="91"/>
      <c r="E59" s="92"/>
      <c r="F59" s="146"/>
      <c r="G59" s="147"/>
      <c r="H59" s="42"/>
    </row>
    <row r="60" spans="1:8" x14ac:dyDescent="0.3">
      <c r="B60" s="78"/>
      <c r="C60" s="61"/>
      <c r="D60" s="62"/>
      <c r="F60" s="3"/>
      <c r="G60" s="3"/>
      <c r="H60" s="3"/>
    </row>
    <row r="61" spans="1:8" ht="30" customHeight="1" x14ac:dyDescent="0.3">
      <c r="B61" s="78"/>
      <c r="C61" s="70" t="s">
        <v>393</v>
      </c>
      <c r="D61" s="62"/>
      <c r="F61" s="3"/>
      <c r="G61" s="3"/>
      <c r="H61" s="3"/>
    </row>
    <row r="62" spans="1:8" x14ac:dyDescent="0.3">
      <c r="B62" s="78"/>
      <c r="C62" s="70"/>
      <c r="D62" s="62"/>
      <c r="F62" s="3"/>
      <c r="G62" s="3"/>
      <c r="H62" s="3"/>
    </row>
    <row r="63" spans="1:8" ht="30" customHeight="1" x14ac:dyDescent="0.3">
      <c r="B63" s="97">
        <v>2.1</v>
      </c>
      <c r="C63" s="76" t="s">
        <v>57</v>
      </c>
      <c r="D63" s="62" t="s">
        <v>8</v>
      </c>
      <c r="E63" s="63">
        <v>1</v>
      </c>
      <c r="F63" s="4" t="s">
        <v>11</v>
      </c>
      <c r="G63" s="4" t="s">
        <v>11</v>
      </c>
      <c r="H63" s="4" t="s">
        <v>11</v>
      </c>
    </row>
    <row r="64" spans="1:8" x14ac:dyDescent="0.3">
      <c r="B64" s="78"/>
      <c r="C64" s="76"/>
      <c r="D64" s="62"/>
      <c r="F64" s="3"/>
      <c r="G64" s="3"/>
      <c r="H64" s="3"/>
    </row>
    <row r="65" spans="2:8" ht="30" customHeight="1" x14ac:dyDescent="0.3">
      <c r="B65" s="97">
        <v>2.2000000000000002</v>
      </c>
      <c r="C65" s="76" t="s">
        <v>26</v>
      </c>
      <c r="D65" s="62" t="s">
        <v>7</v>
      </c>
      <c r="E65" s="63">
        <v>1</v>
      </c>
      <c r="F65" s="4" t="s">
        <v>11</v>
      </c>
      <c r="G65" s="4" t="s">
        <v>11</v>
      </c>
      <c r="H65" s="4" t="s">
        <v>11</v>
      </c>
    </row>
    <row r="66" spans="2:8" x14ac:dyDescent="0.3">
      <c r="B66" s="78"/>
      <c r="C66" s="76"/>
      <c r="D66" s="62"/>
      <c r="F66" s="1"/>
      <c r="G66" s="1"/>
      <c r="H66" s="1"/>
    </row>
    <row r="67" spans="2:8" ht="30" customHeight="1" x14ac:dyDescent="0.3">
      <c r="B67" s="97">
        <f t="shared" ref="B67:B75" si="1">B65+0.1</f>
        <v>2.3000000000000003</v>
      </c>
      <c r="C67" s="76" t="s">
        <v>27</v>
      </c>
      <c r="D67" s="62" t="s">
        <v>7</v>
      </c>
      <c r="E67" s="63">
        <v>1</v>
      </c>
      <c r="F67" s="4" t="s">
        <v>11</v>
      </c>
      <c r="G67" s="4" t="s">
        <v>11</v>
      </c>
      <c r="H67" s="4" t="s">
        <v>11</v>
      </c>
    </row>
    <row r="68" spans="2:8" x14ac:dyDescent="0.3">
      <c r="B68" s="78"/>
      <c r="C68" s="76"/>
      <c r="D68" s="62"/>
      <c r="F68" s="3"/>
      <c r="G68" s="3"/>
      <c r="H68" s="3"/>
    </row>
    <row r="69" spans="2:8" ht="30" customHeight="1" x14ac:dyDescent="0.3">
      <c r="B69" s="97">
        <f t="shared" si="1"/>
        <v>2.4000000000000004</v>
      </c>
      <c r="C69" s="76" t="s">
        <v>28</v>
      </c>
      <c r="D69" s="62" t="s">
        <v>7</v>
      </c>
      <c r="E69" s="63">
        <v>1</v>
      </c>
      <c r="F69" s="4" t="s">
        <v>11</v>
      </c>
      <c r="G69" s="4" t="s">
        <v>11</v>
      </c>
      <c r="H69" s="4" t="s">
        <v>11</v>
      </c>
    </row>
    <row r="70" spans="2:8" x14ac:dyDescent="0.3">
      <c r="B70" s="78"/>
      <c r="C70" s="76"/>
      <c r="D70" s="62"/>
      <c r="F70" s="1"/>
      <c r="G70" s="1"/>
      <c r="H70" s="1"/>
    </row>
    <row r="71" spans="2:8" ht="30" customHeight="1" x14ac:dyDescent="0.3">
      <c r="B71" s="97">
        <f t="shared" si="1"/>
        <v>2.5000000000000004</v>
      </c>
      <c r="C71" s="76" t="s">
        <v>29</v>
      </c>
      <c r="D71" s="62" t="s">
        <v>8</v>
      </c>
      <c r="E71" s="63">
        <v>1</v>
      </c>
      <c r="F71" s="4" t="s">
        <v>11</v>
      </c>
      <c r="G71" s="4" t="s">
        <v>11</v>
      </c>
      <c r="H71" s="4" t="s">
        <v>11</v>
      </c>
    </row>
    <row r="72" spans="2:8" x14ac:dyDescent="0.3">
      <c r="B72" s="78"/>
      <c r="D72" s="62"/>
      <c r="F72" s="3"/>
      <c r="G72" s="3"/>
      <c r="H72" s="3"/>
    </row>
    <row r="73" spans="2:8" ht="30" customHeight="1" x14ac:dyDescent="0.3">
      <c r="B73" s="97">
        <f t="shared" si="1"/>
        <v>2.6000000000000005</v>
      </c>
      <c r="C73" s="76" t="s">
        <v>30</v>
      </c>
      <c r="D73" s="62" t="s">
        <v>7</v>
      </c>
      <c r="E73" s="63">
        <v>1</v>
      </c>
      <c r="F73" s="4" t="s">
        <v>11</v>
      </c>
      <c r="G73" s="4" t="s">
        <v>11</v>
      </c>
      <c r="H73" s="4" t="s">
        <v>11</v>
      </c>
    </row>
    <row r="74" spans="2:8" x14ac:dyDescent="0.3">
      <c r="B74" s="78"/>
      <c r="C74" s="76"/>
      <c r="D74" s="62"/>
      <c r="F74" s="1"/>
      <c r="G74" s="1"/>
      <c r="H74" s="1"/>
    </row>
    <row r="75" spans="2:8" ht="30" customHeight="1" x14ac:dyDescent="0.3">
      <c r="B75" s="97">
        <f t="shared" si="1"/>
        <v>2.7000000000000006</v>
      </c>
      <c r="C75" s="76" t="s">
        <v>31</v>
      </c>
      <c r="D75" s="62" t="s">
        <v>7</v>
      </c>
      <c r="E75" s="63">
        <v>1</v>
      </c>
      <c r="F75" s="4" t="s">
        <v>11</v>
      </c>
      <c r="G75" s="4" t="s">
        <v>11</v>
      </c>
      <c r="H75" s="4" t="s">
        <v>11</v>
      </c>
    </row>
    <row r="76" spans="2:8" x14ac:dyDescent="0.3">
      <c r="B76" s="78"/>
      <c r="D76" s="62"/>
      <c r="F76" s="3"/>
      <c r="G76" s="3"/>
      <c r="H76" s="3"/>
    </row>
    <row r="77" spans="2:8" ht="15" customHeight="1" x14ac:dyDescent="0.3">
      <c r="B77" s="78"/>
      <c r="C77" s="86" t="s">
        <v>58</v>
      </c>
      <c r="D77" s="62"/>
      <c r="F77" s="1"/>
      <c r="G77" s="1"/>
      <c r="H77" s="1"/>
    </row>
    <row r="78" spans="2:8" x14ac:dyDescent="0.3">
      <c r="B78" s="78"/>
      <c r="D78" s="62"/>
      <c r="F78" s="1"/>
      <c r="G78" s="1"/>
      <c r="H78" s="1"/>
    </row>
    <row r="79" spans="2:8" ht="30" customHeight="1" x14ac:dyDescent="0.3">
      <c r="B79" s="97">
        <v>2.8</v>
      </c>
      <c r="C79" s="76" t="s">
        <v>32</v>
      </c>
      <c r="D79" s="62" t="s">
        <v>7</v>
      </c>
      <c r="E79" s="63">
        <v>1</v>
      </c>
      <c r="F79" s="4" t="s">
        <v>11</v>
      </c>
      <c r="G79" s="4" t="s">
        <v>11</v>
      </c>
      <c r="H79" s="4" t="s">
        <v>11</v>
      </c>
    </row>
    <row r="80" spans="2:8" x14ac:dyDescent="0.3">
      <c r="B80" s="78"/>
      <c r="D80" s="62"/>
      <c r="F80" s="1"/>
      <c r="G80" s="1"/>
      <c r="H80" s="1"/>
    </row>
    <row r="81" spans="2:8" ht="15" customHeight="1" x14ac:dyDescent="0.3">
      <c r="B81" s="78"/>
      <c r="C81" s="86" t="s">
        <v>33</v>
      </c>
      <c r="D81" s="62"/>
      <c r="F81" s="3"/>
      <c r="G81" s="3"/>
      <c r="H81" s="3"/>
    </row>
    <row r="82" spans="2:8" x14ac:dyDescent="0.3">
      <c r="B82" s="78"/>
      <c r="D82" s="62"/>
      <c r="F82" s="1"/>
      <c r="G82" s="1"/>
      <c r="H82" s="1"/>
    </row>
    <row r="83" spans="2:8" ht="30" customHeight="1" x14ac:dyDescent="0.3">
      <c r="B83" s="97">
        <v>2.9</v>
      </c>
      <c r="C83" s="76" t="s">
        <v>34</v>
      </c>
      <c r="D83" s="62" t="s">
        <v>8</v>
      </c>
      <c r="E83" s="63">
        <v>1</v>
      </c>
      <c r="F83" s="4" t="s">
        <v>11</v>
      </c>
      <c r="G83" s="4" t="s">
        <v>11</v>
      </c>
      <c r="H83" s="4" t="s">
        <v>11</v>
      </c>
    </row>
    <row r="84" spans="2:8" x14ac:dyDescent="0.3">
      <c r="B84" s="78"/>
      <c r="C84" s="76"/>
      <c r="D84" s="62"/>
      <c r="F84" s="1"/>
      <c r="G84" s="1"/>
      <c r="H84" s="1"/>
    </row>
    <row r="85" spans="2:8" ht="30" customHeight="1" x14ac:dyDescent="0.3">
      <c r="B85" s="78">
        <v>2.1</v>
      </c>
      <c r="C85" s="76" t="s">
        <v>35</v>
      </c>
      <c r="D85" s="62" t="s">
        <v>7</v>
      </c>
      <c r="E85" s="63">
        <v>1</v>
      </c>
      <c r="F85" s="4" t="s">
        <v>11</v>
      </c>
      <c r="G85" s="4" t="s">
        <v>11</v>
      </c>
      <c r="H85" s="4" t="s">
        <v>11</v>
      </c>
    </row>
    <row r="86" spans="2:8" x14ac:dyDescent="0.3">
      <c r="B86" s="78"/>
      <c r="C86" s="76"/>
      <c r="D86" s="62"/>
      <c r="F86" s="1"/>
      <c r="G86" s="1"/>
      <c r="H86" s="1"/>
    </row>
    <row r="87" spans="2:8" ht="15" customHeight="1" x14ac:dyDescent="0.3">
      <c r="B87" s="78"/>
      <c r="C87" s="86" t="s">
        <v>36</v>
      </c>
      <c r="D87" s="62"/>
      <c r="F87" s="3"/>
      <c r="G87" s="3"/>
      <c r="H87" s="3"/>
    </row>
    <row r="88" spans="2:8" x14ac:dyDescent="0.3">
      <c r="B88" s="78"/>
      <c r="C88" s="76"/>
      <c r="D88" s="62"/>
      <c r="F88" s="1"/>
      <c r="G88" s="1"/>
      <c r="H88" s="1"/>
    </row>
    <row r="89" spans="2:8" ht="30" customHeight="1" x14ac:dyDescent="0.3">
      <c r="B89" s="78">
        <f>B85+0.01</f>
        <v>2.11</v>
      </c>
      <c r="C89" s="76" t="s">
        <v>37</v>
      </c>
      <c r="D89" s="62" t="s">
        <v>7</v>
      </c>
      <c r="E89" s="63">
        <v>1</v>
      </c>
      <c r="F89" s="4" t="s">
        <v>11</v>
      </c>
      <c r="G89" s="4" t="s">
        <v>11</v>
      </c>
      <c r="H89" s="4" t="s">
        <v>11</v>
      </c>
    </row>
    <row r="90" spans="2:8" x14ac:dyDescent="0.3">
      <c r="B90" s="78"/>
      <c r="C90" s="98"/>
      <c r="D90" s="62"/>
      <c r="F90" s="3"/>
      <c r="G90" s="3"/>
      <c r="H90" s="3"/>
    </row>
    <row r="91" spans="2:8" ht="15" customHeight="1" x14ac:dyDescent="0.3">
      <c r="B91" s="78"/>
      <c r="C91" s="94" t="s">
        <v>21</v>
      </c>
      <c r="D91" s="62"/>
      <c r="F91" s="3"/>
      <c r="G91" s="3"/>
      <c r="H91" s="3"/>
    </row>
    <row r="92" spans="2:8" x14ac:dyDescent="0.3">
      <c r="B92" s="78"/>
      <c r="C92" s="76"/>
      <c r="D92" s="62"/>
      <c r="F92" s="3"/>
      <c r="G92" s="3"/>
      <c r="H92" s="3"/>
    </row>
    <row r="93" spans="2:8" ht="15" customHeight="1" x14ac:dyDescent="0.3">
      <c r="B93" s="78"/>
      <c r="C93" s="86" t="s">
        <v>38</v>
      </c>
      <c r="D93" s="62"/>
      <c r="F93" s="1"/>
      <c r="G93" s="1"/>
      <c r="H93" s="1"/>
    </row>
    <row r="94" spans="2:8" x14ac:dyDescent="0.3">
      <c r="B94" s="78"/>
      <c r="D94" s="62"/>
      <c r="F94" s="3"/>
      <c r="G94" s="3"/>
      <c r="H94" s="3"/>
    </row>
    <row r="95" spans="2:8" ht="42" x14ac:dyDescent="0.3">
      <c r="B95" s="78">
        <f>B89+0.01</f>
        <v>2.1199999999999997</v>
      </c>
      <c r="C95" s="69" t="s">
        <v>181</v>
      </c>
      <c r="D95" s="62" t="s">
        <v>7</v>
      </c>
      <c r="E95" s="63">
        <v>1</v>
      </c>
      <c r="F95" s="4" t="s">
        <v>11</v>
      </c>
      <c r="G95" s="4" t="s">
        <v>11</v>
      </c>
      <c r="H95" s="4" t="s">
        <v>11</v>
      </c>
    </row>
    <row r="96" spans="2:8" x14ac:dyDescent="0.3">
      <c r="B96" s="78"/>
      <c r="D96" s="62"/>
      <c r="F96" s="3"/>
      <c r="G96" s="3"/>
      <c r="H96" s="3"/>
    </row>
    <row r="97" spans="2:8" ht="15" customHeight="1" x14ac:dyDescent="0.3">
      <c r="B97" s="78"/>
      <c r="C97" s="86" t="s">
        <v>39</v>
      </c>
      <c r="D97" s="62"/>
      <c r="F97" s="3"/>
      <c r="G97" s="3"/>
      <c r="H97" s="3"/>
    </row>
    <row r="98" spans="2:8" x14ac:dyDescent="0.3">
      <c r="B98" s="78"/>
      <c r="D98" s="62"/>
      <c r="F98" s="1"/>
      <c r="G98" s="1"/>
      <c r="H98" s="1"/>
    </row>
    <row r="99" spans="2:8" ht="30" customHeight="1" x14ac:dyDescent="0.3">
      <c r="B99" s="78">
        <f>B95+0.01</f>
        <v>2.1299999999999994</v>
      </c>
      <c r="C99" s="76" t="s">
        <v>62</v>
      </c>
      <c r="D99" s="62" t="s">
        <v>7</v>
      </c>
      <c r="E99" s="63">
        <v>1</v>
      </c>
      <c r="F99" s="4" t="s">
        <v>11</v>
      </c>
      <c r="G99" s="4" t="s">
        <v>11</v>
      </c>
      <c r="H99" s="4" t="s">
        <v>11</v>
      </c>
    </row>
    <row r="100" spans="2:8" x14ac:dyDescent="0.3">
      <c r="B100" s="78"/>
      <c r="C100" s="99" t="s">
        <v>61</v>
      </c>
      <c r="D100" s="62"/>
      <c r="F100" s="1"/>
      <c r="G100" s="1"/>
      <c r="H100" s="1"/>
    </row>
    <row r="101" spans="2:8" ht="15" customHeight="1" x14ac:dyDescent="0.3">
      <c r="B101" s="78"/>
      <c r="C101" s="86" t="s">
        <v>397</v>
      </c>
      <c r="D101" s="62"/>
      <c r="F101" s="1"/>
      <c r="G101" s="1"/>
      <c r="H101" s="1"/>
    </row>
    <row r="102" spans="2:8" x14ac:dyDescent="0.3">
      <c r="B102" s="78"/>
      <c r="C102" s="70"/>
      <c r="D102" s="62"/>
      <c r="F102" s="3"/>
      <c r="G102" s="3"/>
      <c r="H102" s="3"/>
    </row>
    <row r="103" spans="2:8" ht="30" customHeight="1" x14ac:dyDescent="0.3">
      <c r="B103" s="78">
        <f t="shared" ref="B103" si="2">B99+0.01</f>
        <v>2.1399999999999992</v>
      </c>
      <c r="C103" s="69" t="s">
        <v>59</v>
      </c>
      <c r="D103" s="62" t="s">
        <v>60</v>
      </c>
      <c r="E103" s="63">
        <v>1</v>
      </c>
      <c r="F103" s="4" t="s">
        <v>11</v>
      </c>
      <c r="G103" s="4" t="s">
        <v>11</v>
      </c>
      <c r="H103" s="4" t="s">
        <v>11</v>
      </c>
    </row>
    <row r="104" spans="2:8" x14ac:dyDescent="0.3">
      <c r="B104" s="78"/>
      <c r="D104" s="62"/>
      <c r="F104" s="3"/>
      <c r="G104" s="3"/>
      <c r="H104" s="3"/>
    </row>
    <row r="105" spans="2:8" ht="30" customHeight="1" x14ac:dyDescent="0.3">
      <c r="B105" s="78">
        <f>B103+0.01</f>
        <v>2.149999999999999</v>
      </c>
      <c r="C105" s="69" t="s">
        <v>183</v>
      </c>
      <c r="D105" s="62" t="s">
        <v>60</v>
      </c>
      <c r="E105" s="63">
        <v>1</v>
      </c>
      <c r="F105" s="4" t="s">
        <v>11</v>
      </c>
      <c r="G105" s="4" t="s">
        <v>11</v>
      </c>
      <c r="H105" s="4" t="s">
        <v>11</v>
      </c>
    </row>
    <row r="106" spans="2:8" x14ac:dyDescent="0.3">
      <c r="B106" s="78"/>
      <c r="C106" s="69" t="s">
        <v>182</v>
      </c>
      <c r="D106" s="62"/>
      <c r="F106" s="3"/>
      <c r="G106" s="3"/>
      <c r="H106" s="3"/>
    </row>
    <row r="107" spans="2:8" ht="15" customHeight="1" x14ac:dyDescent="0.3">
      <c r="B107" s="78"/>
      <c r="C107" s="86" t="s">
        <v>40</v>
      </c>
      <c r="D107" s="62"/>
      <c r="F107" s="3"/>
      <c r="G107" s="3"/>
      <c r="H107" s="3"/>
    </row>
    <row r="108" spans="2:8" x14ac:dyDescent="0.3">
      <c r="B108" s="78"/>
      <c r="D108" s="62"/>
      <c r="F108" s="3"/>
      <c r="G108" s="3"/>
      <c r="H108" s="3"/>
    </row>
    <row r="109" spans="2:8" ht="30" customHeight="1" x14ac:dyDescent="0.3">
      <c r="B109" s="78">
        <f>B105+0.01</f>
        <v>2.1599999999999988</v>
      </c>
      <c r="C109" s="100" t="s">
        <v>63</v>
      </c>
      <c r="D109" s="62" t="s">
        <v>60</v>
      </c>
      <c r="E109" s="63">
        <v>1</v>
      </c>
      <c r="F109" s="4" t="s">
        <v>11</v>
      </c>
      <c r="G109" s="4" t="s">
        <v>11</v>
      </c>
      <c r="H109" s="4" t="s">
        <v>11</v>
      </c>
    </row>
    <row r="110" spans="2:8" x14ac:dyDescent="0.3">
      <c r="B110" s="78"/>
      <c r="C110" s="61"/>
      <c r="D110" s="62"/>
      <c r="F110" s="3"/>
      <c r="G110" s="3"/>
      <c r="H110" s="3"/>
    </row>
    <row r="111" spans="2:8" ht="98" x14ac:dyDescent="0.3">
      <c r="B111" s="78"/>
      <c r="C111" s="70" t="s">
        <v>398</v>
      </c>
      <c r="D111" s="62"/>
      <c r="F111" s="3"/>
      <c r="G111" s="3"/>
      <c r="H111" s="3"/>
    </row>
    <row r="112" spans="2:8" x14ac:dyDescent="0.3">
      <c r="B112" s="78"/>
      <c r="C112" s="61"/>
      <c r="D112" s="62"/>
      <c r="F112" s="3"/>
      <c r="G112" s="3"/>
      <c r="H112" s="3"/>
    </row>
    <row r="113" spans="2:8" ht="30" customHeight="1" x14ac:dyDescent="0.3">
      <c r="B113" s="78">
        <f>B109+0.01</f>
        <v>2.1699999999999986</v>
      </c>
      <c r="C113" s="76" t="s">
        <v>64</v>
      </c>
      <c r="D113" s="62" t="s">
        <v>7</v>
      </c>
      <c r="E113" s="63">
        <v>1</v>
      </c>
      <c r="F113" s="4" t="s">
        <v>11</v>
      </c>
      <c r="G113" s="4" t="s">
        <v>11</v>
      </c>
      <c r="H113" s="4" t="s">
        <v>11</v>
      </c>
    </row>
    <row r="114" spans="2:8" x14ac:dyDescent="0.3">
      <c r="B114" s="78"/>
      <c r="C114" s="101"/>
      <c r="D114" s="62"/>
      <c r="F114" s="3"/>
      <c r="G114" s="3"/>
      <c r="H114" s="3"/>
    </row>
    <row r="115" spans="2:8" x14ac:dyDescent="0.3">
      <c r="B115" s="78"/>
      <c r="C115" s="102" t="s">
        <v>399</v>
      </c>
      <c r="D115" s="62"/>
      <c r="F115" s="3"/>
      <c r="G115" s="3"/>
      <c r="H115" s="3"/>
    </row>
    <row r="116" spans="2:8" x14ac:dyDescent="0.3">
      <c r="B116" s="78"/>
      <c r="C116" s="76"/>
      <c r="D116" s="62"/>
      <c r="F116" s="3"/>
      <c r="G116" s="3"/>
      <c r="H116" s="3"/>
    </row>
    <row r="117" spans="2:8" ht="30" customHeight="1" x14ac:dyDescent="0.3">
      <c r="B117" s="78">
        <f t="shared" ref="B117" si="3">B113+0.01</f>
        <v>2.1799999999999984</v>
      </c>
      <c r="C117" s="76" t="s">
        <v>65</v>
      </c>
      <c r="D117" s="62" t="s">
        <v>7</v>
      </c>
      <c r="E117" s="63">
        <v>1</v>
      </c>
      <c r="F117" s="4" t="s">
        <v>11</v>
      </c>
      <c r="G117" s="4" t="s">
        <v>11</v>
      </c>
      <c r="H117" s="4" t="s">
        <v>11</v>
      </c>
    </row>
    <row r="118" spans="2:8" x14ac:dyDescent="0.3">
      <c r="B118" s="78"/>
      <c r="C118" s="76"/>
      <c r="D118" s="62"/>
      <c r="F118" s="4"/>
      <c r="G118" s="4"/>
      <c r="H118" s="4"/>
    </row>
    <row r="119" spans="2:8" ht="30" customHeight="1" x14ac:dyDescent="0.3">
      <c r="B119" s="78">
        <f>B117+0.01</f>
        <v>2.1899999999999982</v>
      </c>
      <c r="C119" s="76" t="s">
        <v>347</v>
      </c>
      <c r="D119" s="62" t="s">
        <v>7</v>
      </c>
      <c r="E119" s="63">
        <v>1</v>
      </c>
      <c r="F119" s="4" t="s">
        <v>11</v>
      </c>
      <c r="G119" s="4" t="s">
        <v>11</v>
      </c>
      <c r="H119" s="4" t="s">
        <v>11</v>
      </c>
    </row>
    <row r="120" spans="2:8" x14ac:dyDescent="0.3">
      <c r="B120" s="78"/>
      <c r="C120" s="76"/>
      <c r="D120" s="62"/>
      <c r="F120" s="4"/>
      <c r="G120" s="4"/>
      <c r="H120" s="4"/>
    </row>
    <row r="121" spans="2:8" ht="30" customHeight="1" x14ac:dyDescent="0.3">
      <c r="B121" s="78">
        <f>B119+0.01</f>
        <v>2.199999999999998</v>
      </c>
      <c r="C121" s="76" t="s">
        <v>348</v>
      </c>
      <c r="D121" s="62" t="s">
        <v>7</v>
      </c>
      <c r="E121" s="63">
        <v>1</v>
      </c>
      <c r="F121" s="4" t="s">
        <v>11</v>
      </c>
      <c r="G121" s="4" t="s">
        <v>11</v>
      </c>
      <c r="H121" s="4" t="s">
        <v>11</v>
      </c>
    </row>
    <row r="122" spans="2:8" x14ac:dyDescent="0.3">
      <c r="B122" s="78"/>
      <c r="C122" s="76"/>
      <c r="D122" s="62"/>
      <c r="F122" s="4"/>
      <c r="G122" s="4"/>
      <c r="H122" s="4"/>
    </row>
    <row r="123" spans="2:8" ht="30" customHeight="1" x14ac:dyDescent="0.3">
      <c r="B123" s="78">
        <f>B121+0.01</f>
        <v>2.2099999999999977</v>
      </c>
      <c r="C123" s="76" t="s">
        <v>349</v>
      </c>
      <c r="D123" s="62" t="s">
        <v>7</v>
      </c>
      <c r="E123" s="63">
        <v>1</v>
      </c>
      <c r="F123" s="4" t="s">
        <v>11</v>
      </c>
      <c r="G123" s="4" t="s">
        <v>11</v>
      </c>
      <c r="H123" s="4" t="s">
        <v>11</v>
      </c>
    </row>
    <row r="124" spans="2:8" x14ac:dyDescent="0.3">
      <c r="B124" s="78"/>
      <c r="D124" s="62"/>
      <c r="F124" s="4"/>
      <c r="G124" s="4"/>
      <c r="H124" s="4"/>
    </row>
    <row r="125" spans="2:8" ht="30" customHeight="1" x14ac:dyDescent="0.3">
      <c r="B125" s="71">
        <v>2.2200000000000002</v>
      </c>
      <c r="C125" s="100" t="s">
        <v>350</v>
      </c>
      <c r="D125" s="62" t="s">
        <v>7</v>
      </c>
      <c r="E125" s="63">
        <v>1</v>
      </c>
      <c r="F125" s="4" t="s">
        <v>11</v>
      </c>
      <c r="G125" s="4" t="s">
        <v>11</v>
      </c>
      <c r="H125" s="4" t="s">
        <v>11</v>
      </c>
    </row>
    <row r="126" spans="2:8" x14ac:dyDescent="0.3">
      <c r="B126" s="89"/>
      <c r="C126" s="90"/>
      <c r="D126" s="91"/>
      <c r="E126" s="92"/>
      <c r="F126" s="39"/>
      <c r="G126" s="39"/>
      <c r="H126" s="34"/>
    </row>
    <row r="127" spans="2:8" ht="30" customHeight="1" x14ac:dyDescent="0.3">
      <c r="B127" s="71">
        <f>B125+0.01</f>
        <v>2.23</v>
      </c>
      <c r="C127" s="100" t="s">
        <v>351</v>
      </c>
      <c r="D127" s="62" t="s">
        <v>7</v>
      </c>
      <c r="E127" s="63">
        <v>1</v>
      </c>
      <c r="F127" s="4" t="s">
        <v>11</v>
      </c>
      <c r="G127" s="4" t="s">
        <v>11</v>
      </c>
      <c r="H127" s="4" t="s">
        <v>11</v>
      </c>
    </row>
    <row r="128" spans="2:8" x14ac:dyDescent="0.3">
      <c r="B128" s="71"/>
      <c r="C128" s="90"/>
      <c r="D128" s="91"/>
      <c r="E128" s="92"/>
      <c r="F128" s="39"/>
      <c r="G128" s="39"/>
      <c r="H128" s="34"/>
    </row>
    <row r="129" spans="2:8" ht="30" customHeight="1" x14ac:dyDescent="0.3">
      <c r="B129" s="71">
        <f t="shared" ref="B129:B155" si="4">B127+0.01</f>
        <v>2.2399999999999998</v>
      </c>
      <c r="C129" s="100" t="s">
        <v>352</v>
      </c>
      <c r="D129" s="62" t="s">
        <v>7</v>
      </c>
      <c r="E129" s="63">
        <v>1</v>
      </c>
      <c r="F129" s="4" t="s">
        <v>11</v>
      </c>
      <c r="G129" s="4" t="s">
        <v>11</v>
      </c>
      <c r="H129" s="4" t="s">
        <v>11</v>
      </c>
    </row>
    <row r="130" spans="2:8" x14ac:dyDescent="0.3">
      <c r="B130" s="71"/>
      <c r="C130" s="100"/>
      <c r="D130" s="91"/>
      <c r="E130" s="92"/>
      <c r="F130" s="39"/>
      <c r="G130" s="39"/>
      <c r="H130" s="34"/>
    </row>
    <row r="131" spans="2:8" ht="30" customHeight="1" x14ac:dyDescent="0.3">
      <c r="B131" s="71">
        <f t="shared" si="4"/>
        <v>2.2499999999999996</v>
      </c>
      <c r="C131" s="100" t="s">
        <v>353</v>
      </c>
      <c r="D131" s="62" t="s">
        <v>7</v>
      </c>
      <c r="E131" s="63">
        <v>1</v>
      </c>
      <c r="F131" s="4" t="s">
        <v>11</v>
      </c>
      <c r="G131" s="4" t="s">
        <v>11</v>
      </c>
      <c r="H131" s="4" t="s">
        <v>11</v>
      </c>
    </row>
    <row r="132" spans="2:8" x14ac:dyDescent="0.3">
      <c r="B132" s="71"/>
      <c r="C132" s="100"/>
      <c r="D132" s="91"/>
      <c r="E132" s="92"/>
      <c r="F132" s="39"/>
      <c r="G132" s="39"/>
      <c r="H132" s="34"/>
    </row>
    <row r="133" spans="2:8" ht="30" customHeight="1" x14ac:dyDescent="0.3">
      <c r="B133" s="71">
        <f t="shared" si="4"/>
        <v>2.2599999999999993</v>
      </c>
      <c r="C133" s="103" t="s">
        <v>354</v>
      </c>
      <c r="D133" s="62" t="s">
        <v>7</v>
      </c>
      <c r="E133" s="63">
        <v>1</v>
      </c>
      <c r="F133" s="4" t="s">
        <v>11</v>
      </c>
      <c r="G133" s="4" t="s">
        <v>11</v>
      </c>
      <c r="H133" s="4" t="s">
        <v>11</v>
      </c>
    </row>
    <row r="134" spans="2:8" x14ac:dyDescent="0.3">
      <c r="B134" s="71"/>
      <c r="C134" s="103"/>
      <c r="D134" s="104"/>
      <c r="E134" s="92"/>
      <c r="F134" s="39"/>
      <c r="G134" s="39"/>
      <c r="H134" s="34"/>
    </row>
    <row r="135" spans="2:8" ht="30" customHeight="1" x14ac:dyDescent="0.3">
      <c r="B135" s="71">
        <f t="shared" si="4"/>
        <v>2.2699999999999991</v>
      </c>
      <c r="C135" s="103" t="s">
        <v>355</v>
      </c>
      <c r="D135" s="62" t="s">
        <v>7</v>
      </c>
      <c r="E135" s="63">
        <v>1</v>
      </c>
      <c r="F135" s="4" t="s">
        <v>11</v>
      </c>
      <c r="G135" s="4" t="s">
        <v>11</v>
      </c>
      <c r="H135" s="4" t="s">
        <v>11</v>
      </c>
    </row>
    <row r="136" spans="2:8" x14ac:dyDescent="0.3">
      <c r="B136" s="71"/>
      <c r="C136" s="103"/>
      <c r="D136" s="104"/>
      <c r="E136" s="92"/>
      <c r="F136" s="39"/>
      <c r="G136" s="39"/>
      <c r="H136" s="34"/>
    </row>
    <row r="137" spans="2:8" ht="30" customHeight="1" x14ac:dyDescent="0.3">
      <c r="B137" s="71">
        <f t="shared" si="4"/>
        <v>2.2799999999999989</v>
      </c>
      <c r="C137" s="103" t="s">
        <v>356</v>
      </c>
      <c r="D137" s="62" t="s">
        <v>7</v>
      </c>
      <c r="E137" s="63">
        <v>1</v>
      </c>
      <c r="F137" s="4" t="s">
        <v>11</v>
      </c>
      <c r="G137" s="4" t="s">
        <v>11</v>
      </c>
      <c r="H137" s="4" t="s">
        <v>11</v>
      </c>
    </row>
    <row r="138" spans="2:8" x14ac:dyDescent="0.3">
      <c r="B138" s="71"/>
      <c r="C138" s="103"/>
      <c r="D138" s="104"/>
      <c r="E138" s="92"/>
      <c r="F138" s="39"/>
      <c r="G138" s="39"/>
      <c r="H138" s="34"/>
    </row>
    <row r="139" spans="2:8" ht="30" customHeight="1" x14ac:dyDescent="0.3">
      <c r="B139" s="71">
        <f t="shared" si="4"/>
        <v>2.2899999999999987</v>
      </c>
      <c r="C139" s="103" t="s">
        <v>357</v>
      </c>
      <c r="D139" s="62" t="s">
        <v>7</v>
      </c>
      <c r="E139" s="63">
        <v>1</v>
      </c>
      <c r="F139" s="4" t="s">
        <v>11</v>
      </c>
      <c r="G139" s="4" t="s">
        <v>11</v>
      </c>
      <c r="H139" s="4" t="s">
        <v>11</v>
      </c>
    </row>
    <row r="140" spans="2:8" x14ac:dyDescent="0.3">
      <c r="B140" s="71"/>
      <c r="C140" s="103"/>
      <c r="D140" s="104"/>
      <c r="E140" s="92"/>
      <c r="F140" s="39"/>
      <c r="G140" s="39"/>
      <c r="H140" s="34"/>
    </row>
    <row r="141" spans="2:8" ht="30" customHeight="1" x14ac:dyDescent="0.3">
      <c r="B141" s="78">
        <f t="shared" si="4"/>
        <v>2.2999999999999985</v>
      </c>
      <c r="C141" s="103" t="s">
        <v>358</v>
      </c>
      <c r="D141" s="62" t="s">
        <v>7</v>
      </c>
      <c r="E141" s="63">
        <v>1</v>
      </c>
      <c r="F141" s="4" t="s">
        <v>11</v>
      </c>
      <c r="G141" s="4" t="s">
        <v>11</v>
      </c>
      <c r="H141" s="4" t="s">
        <v>11</v>
      </c>
    </row>
    <row r="142" spans="2:8" x14ac:dyDescent="0.3">
      <c r="B142" s="71"/>
      <c r="C142" s="103"/>
      <c r="D142" s="104"/>
      <c r="E142" s="92"/>
      <c r="F142" s="39"/>
      <c r="G142" s="39"/>
      <c r="H142" s="34"/>
    </row>
    <row r="143" spans="2:8" ht="15" customHeight="1" x14ac:dyDescent="0.3">
      <c r="B143" s="71"/>
      <c r="C143" s="102" t="s">
        <v>362</v>
      </c>
      <c r="D143" s="104"/>
      <c r="E143" s="92"/>
      <c r="F143" s="39"/>
      <c r="G143" s="39"/>
      <c r="H143" s="34"/>
    </row>
    <row r="144" spans="2:8" x14ac:dyDescent="0.3">
      <c r="B144" s="71"/>
      <c r="C144" s="103"/>
      <c r="D144" s="104"/>
      <c r="E144" s="92"/>
      <c r="F144" s="39"/>
      <c r="G144" s="39"/>
      <c r="H144" s="34"/>
    </row>
    <row r="145" spans="2:8" ht="30" customHeight="1" x14ac:dyDescent="0.3">
      <c r="B145" s="78">
        <f>B141+0.01</f>
        <v>2.3099999999999983</v>
      </c>
      <c r="C145" s="103" t="s">
        <v>363</v>
      </c>
      <c r="D145" s="62" t="s">
        <v>7</v>
      </c>
      <c r="E145" s="63">
        <v>1</v>
      </c>
      <c r="F145" s="4" t="s">
        <v>11</v>
      </c>
      <c r="G145" s="4" t="s">
        <v>11</v>
      </c>
      <c r="H145" s="4" t="s">
        <v>11</v>
      </c>
    </row>
    <row r="146" spans="2:8" x14ac:dyDescent="0.3">
      <c r="B146" s="71"/>
      <c r="C146" s="103"/>
      <c r="D146" s="104"/>
      <c r="E146" s="92"/>
      <c r="F146" s="39"/>
      <c r="G146" s="39"/>
      <c r="H146" s="34"/>
    </row>
    <row r="147" spans="2:8" ht="30" customHeight="1" x14ac:dyDescent="0.3">
      <c r="B147" s="71">
        <f t="shared" si="4"/>
        <v>2.3199999999999981</v>
      </c>
      <c r="C147" s="103" t="s">
        <v>364</v>
      </c>
      <c r="D147" s="62" t="s">
        <v>7</v>
      </c>
      <c r="E147" s="63">
        <v>1</v>
      </c>
      <c r="F147" s="4" t="s">
        <v>11</v>
      </c>
      <c r="G147" s="4" t="s">
        <v>11</v>
      </c>
      <c r="H147" s="4" t="s">
        <v>11</v>
      </c>
    </row>
    <row r="148" spans="2:8" x14ac:dyDescent="0.3">
      <c r="B148" s="71"/>
      <c r="C148" s="103"/>
      <c r="D148" s="104"/>
      <c r="E148" s="92"/>
      <c r="F148" s="39"/>
      <c r="G148" s="39"/>
      <c r="H148" s="34"/>
    </row>
    <row r="149" spans="2:8" ht="30" customHeight="1" x14ac:dyDescent="0.3">
      <c r="B149" s="71">
        <f t="shared" si="4"/>
        <v>2.3299999999999979</v>
      </c>
      <c r="C149" s="105" t="s">
        <v>359</v>
      </c>
      <c r="D149" s="62" t="s">
        <v>7</v>
      </c>
      <c r="E149" s="63">
        <v>1</v>
      </c>
      <c r="F149" s="4" t="s">
        <v>11</v>
      </c>
      <c r="G149" s="4" t="s">
        <v>11</v>
      </c>
      <c r="H149" s="4" t="s">
        <v>11</v>
      </c>
    </row>
    <row r="150" spans="2:8" x14ac:dyDescent="0.3">
      <c r="B150" s="71"/>
      <c r="C150" s="106"/>
      <c r="D150" s="107"/>
      <c r="E150" s="92"/>
      <c r="F150" s="39"/>
      <c r="G150" s="39"/>
      <c r="H150" s="34"/>
    </row>
    <row r="151" spans="2:8" ht="30" customHeight="1" x14ac:dyDescent="0.3">
      <c r="B151" s="71">
        <f t="shared" si="4"/>
        <v>2.3399999999999976</v>
      </c>
      <c r="C151" s="105" t="s">
        <v>360</v>
      </c>
      <c r="D151" s="62" t="s">
        <v>7</v>
      </c>
      <c r="E151" s="63">
        <v>1</v>
      </c>
      <c r="F151" s="4" t="s">
        <v>11</v>
      </c>
      <c r="G151" s="4" t="s">
        <v>11</v>
      </c>
      <c r="H151" s="4" t="s">
        <v>11</v>
      </c>
    </row>
    <row r="152" spans="2:8" x14ac:dyDescent="0.3">
      <c r="B152" s="71"/>
      <c r="C152" s="106"/>
      <c r="D152" s="107"/>
      <c r="E152" s="92"/>
      <c r="F152" s="39"/>
      <c r="G152" s="39"/>
      <c r="H152" s="34"/>
    </row>
    <row r="153" spans="2:8" ht="30" customHeight="1" x14ac:dyDescent="0.3">
      <c r="B153" s="71">
        <f t="shared" si="4"/>
        <v>2.3499999999999974</v>
      </c>
      <c r="C153" s="105" t="s">
        <v>365</v>
      </c>
      <c r="D153" s="62" t="s">
        <v>7</v>
      </c>
      <c r="E153" s="63">
        <v>1</v>
      </c>
      <c r="F153" s="4" t="s">
        <v>11</v>
      </c>
      <c r="G153" s="4" t="s">
        <v>11</v>
      </c>
      <c r="H153" s="4" t="s">
        <v>11</v>
      </c>
    </row>
    <row r="154" spans="2:8" x14ac:dyDescent="0.3">
      <c r="B154" s="71"/>
      <c r="C154" s="103"/>
      <c r="D154" s="107"/>
      <c r="E154" s="92"/>
      <c r="F154" s="39"/>
      <c r="G154" s="39"/>
      <c r="H154" s="34"/>
    </row>
    <row r="155" spans="2:8" ht="30" customHeight="1" x14ac:dyDescent="0.3">
      <c r="B155" s="71">
        <f t="shared" si="4"/>
        <v>2.3599999999999972</v>
      </c>
      <c r="C155" s="103" t="s">
        <v>361</v>
      </c>
      <c r="D155" s="62" t="s">
        <v>7</v>
      </c>
      <c r="E155" s="63">
        <v>1</v>
      </c>
      <c r="F155" s="4" t="s">
        <v>11</v>
      </c>
      <c r="G155" s="4" t="s">
        <v>11</v>
      </c>
      <c r="H155" s="4" t="s">
        <v>11</v>
      </c>
    </row>
    <row r="156" spans="2:8" x14ac:dyDescent="0.3">
      <c r="B156" s="71"/>
      <c r="C156" s="103"/>
      <c r="D156" s="104"/>
      <c r="E156" s="92"/>
      <c r="F156" s="39"/>
      <c r="G156" s="39"/>
      <c r="H156" s="34"/>
    </row>
    <row r="157" spans="2:8" ht="15" customHeight="1" x14ac:dyDescent="0.3">
      <c r="B157" s="71"/>
      <c r="C157" s="96" t="s">
        <v>366</v>
      </c>
      <c r="D157" s="91"/>
      <c r="E157" s="92"/>
      <c r="F157" s="39"/>
      <c r="G157" s="39"/>
      <c r="H157" s="34"/>
    </row>
    <row r="158" spans="2:8" x14ac:dyDescent="0.3">
      <c r="B158" s="71"/>
      <c r="C158" s="100"/>
      <c r="D158" s="91"/>
      <c r="E158" s="92"/>
      <c r="F158" s="39"/>
      <c r="G158" s="39"/>
      <c r="H158" s="34"/>
    </row>
    <row r="159" spans="2:8" ht="30" customHeight="1" x14ac:dyDescent="0.3">
      <c r="B159" s="71">
        <f>B155+0.01</f>
        <v>2.369999999999997</v>
      </c>
      <c r="C159" s="108" t="s">
        <v>394</v>
      </c>
      <c r="D159" s="62" t="s">
        <v>7</v>
      </c>
      <c r="E159" s="63">
        <v>1</v>
      </c>
      <c r="F159" s="4" t="s">
        <v>11</v>
      </c>
      <c r="G159" s="4" t="s">
        <v>11</v>
      </c>
      <c r="H159" s="4" t="s">
        <v>11</v>
      </c>
    </row>
    <row r="160" spans="2:8" x14ac:dyDescent="0.3">
      <c r="B160" s="89"/>
      <c r="C160" s="109"/>
      <c r="D160" s="107"/>
      <c r="E160" s="92"/>
      <c r="F160" s="39"/>
      <c r="G160" s="39"/>
      <c r="H160" s="34"/>
    </row>
    <row r="161" spans="2:8" x14ac:dyDescent="0.3">
      <c r="B161" s="78"/>
      <c r="C161" s="70" t="s">
        <v>41</v>
      </c>
      <c r="D161" s="62"/>
      <c r="F161" s="3"/>
      <c r="G161" s="3"/>
      <c r="H161" s="3"/>
    </row>
    <row r="162" spans="2:8" x14ac:dyDescent="0.3">
      <c r="B162" s="97"/>
      <c r="D162" s="62"/>
      <c r="F162" s="1"/>
      <c r="G162" s="1"/>
      <c r="H162" s="1"/>
    </row>
    <row r="163" spans="2:8" ht="98" x14ac:dyDescent="0.3">
      <c r="B163" s="78">
        <f>B159+0.01</f>
        <v>2.3799999999999968</v>
      </c>
      <c r="C163" s="69" t="s">
        <v>400</v>
      </c>
      <c r="D163" s="62" t="s">
        <v>7</v>
      </c>
      <c r="E163" s="63">
        <v>1</v>
      </c>
      <c r="F163" s="4" t="s">
        <v>11</v>
      </c>
      <c r="G163" s="4" t="s">
        <v>11</v>
      </c>
      <c r="H163" s="4" t="s">
        <v>11</v>
      </c>
    </row>
    <row r="164" spans="2:8" x14ac:dyDescent="0.3">
      <c r="B164" s="97"/>
      <c r="D164" s="62"/>
      <c r="F164" s="1"/>
      <c r="G164" s="1"/>
      <c r="H164" s="1"/>
    </row>
    <row r="165" spans="2:8" x14ac:dyDescent="0.3">
      <c r="B165" s="78"/>
      <c r="C165" s="70" t="s">
        <v>42</v>
      </c>
      <c r="D165" s="62"/>
      <c r="F165" s="3"/>
      <c r="G165" s="3"/>
      <c r="H165" s="3"/>
    </row>
    <row r="166" spans="2:8" x14ac:dyDescent="0.3">
      <c r="B166" s="97"/>
      <c r="D166" s="62"/>
      <c r="F166" s="1"/>
      <c r="G166" s="1"/>
      <c r="H166" s="1"/>
    </row>
    <row r="167" spans="2:8" ht="30" customHeight="1" x14ac:dyDescent="0.3">
      <c r="B167" s="78">
        <f>B163+0.01</f>
        <v>2.3899999999999966</v>
      </c>
      <c r="C167" s="76" t="s">
        <v>66</v>
      </c>
      <c r="D167" s="62" t="s">
        <v>8</v>
      </c>
      <c r="E167" s="63">
        <v>1</v>
      </c>
      <c r="F167" s="4" t="s">
        <v>11</v>
      </c>
      <c r="G167" s="4" t="s">
        <v>11</v>
      </c>
      <c r="H167" s="4" t="s">
        <v>11</v>
      </c>
    </row>
    <row r="168" spans="2:8" x14ac:dyDescent="0.3">
      <c r="B168" s="78"/>
      <c r="D168" s="62"/>
      <c r="F168" s="1"/>
      <c r="G168" s="1"/>
      <c r="H168" s="1"/>
    </row>
    <row r="169" spans="2:8" x14ac:dyDescent="0.3">
      <c r="B169" s="78"/>
      <c r="C169" s="70" t="s">
        <v>374</v>
      </c>
      <c r="D169" s="62"/>
      <c r="F169" s="3"/>
      <c r="G169" s="3"/>
      <c r="H169" s="3"/>
    </row>
    <row r="170" spans="2:8" x14ac:dyDescent="0.3">
      <c r="B170" s="78"/>
      <c r="C170" s="110"/>
      <c r="D170" s="62"/>
      <c r="F170" s="3"/>
      <c r="G170" s="3"/>
      <c r="H170" s="3"/>
    </row>
    <row r="171" spans="2:8" ht="30" customHeight="1" x14ac:dyDescent="0.3">
      <c r="B171" s="78">
        <f t="shared" ref="B171" si="5">B167+0.01</f>
        <v>2.3999999999999964</v>
      </c>
      <c r="C171" s="76" t="s">
        <v>67</v>
      </c>
      <c r="D171" s="62" t="s">
        <v>60</v>
      </c>
      <c r="E171" s="63">
        <v>1</v>
      </c>
      <c r="F171" s="4" t="s">
        <v>11</v>
      </c>
      <c r="G171" s="4" t="s">
        <v>11</v>
      </c>
      <c r="H171" s="4" t="s">
        <v>11</v>
      </c>
    </row>
    <row r="172" spans="2:8" x14ac:dyDescent="0.3">
      <c r="B172" s="78"/>
      <c r="C172" s="76"/>
      <c r="D172" s="62"/>
      <c r="F172" s="1"/>
      <c r="G172" s="1"/>
      <c r="H172" s="1"/>
    </row>
    <row r="173" spans="2:8" ht="30" customHeight="1" x14ac:dyDescent="0.3">
      <c r="B173" s="78">
        <f>B171+0.01</f>
        <v>2.4099999999999961</v>
      </c>
      <c r="C173" s="76" t="s">
        <v>68</v>
      </c>
      <c r="D173" s="62" t="s">
        <v>60</v>
      </c>
      <c r="E173" s="63">
        <v>1</v>
      </c>
      <c r="F173" s="4" t="s">
        <v>11</v>
      </c>
      <c r="G173" s="4" t="s">
        <v>11</v>
      </c>
      <c r="H173" s="4" t="s">
        <v>11</v>
      </c>
    </row>
    <row r="174" spans="2:8" x14ac:dyDescent="0.3">
      <c r="B174" s="78"/>
      <c r="C174" s="76"/>
      <c r="D174" s="62"/>
      <c r="F174" s="3"/>
      <c r="G174" s="3"/>
      <c r="H174" s="3"/>
    </row>
    <row r="175" spans="2:8" ht="30" customHeight="1" x14ac:dyDescent="0.3">
      <c r="B175" s="78">
        <f>B173+0.01</f>
        <v>2.4199999999999959</v>
      </c>
      <c r="C175" s="76" t="s">
        <v>69</v>
      </c>
      <c r="D175" s="62" t="s">
        <v>8</v>
      </c>
      <c r="E175" s="63">
        <v>1</v>
      </c>
      <c r="F175" s="4" t="s">
        <v>11</v>
      </c>
      <c r="G175" s="4" t="s">
        <v>11</v>
      </c>
      <c r="H175" s="4" t="s">
        <v>11</v>
      </c>
    </row>
    <row r="176" spans="2:8" x14ac:dyDescent="0.3">
      <c r="B176" s="78"/>
      <c r="C176" s="76"/>
      <c r="D176" s="62"/>
      <c r="F176" s="3"/>
      <c r="G176" s="3"/>
      <c r="H176" s="3"/>
    </row>
    <row r="177" spans="2:8" ht="30" customHeight="1" x14ac:dyDescent="0.3">
      <c r="B177" s="78">
        <f>B175+0.01</f>
        <v>2.4299999999999957</v>
      </c>
      <c r="C177" s="111" t="s">
        <v>388</v>
      </c>
      <c r="D177" s="62" t="s">
        <v>8</v>
      </c>
      <c r="E177" s="63">
        <v>1</v>
      </c>
      <c r="F177" s="4" t="s">
        <v>11</v>
      </c>
      <c r="G177" s="4" t="s">
        <v>11</v>
      </c>
      <c r="H177" s="4" t="s">
        <v>11</v>
      </c>
    </row>
    <row r="178" spans="2:8" x14ac:dyDescent="0.3">
      <c r="B178" s="78"/>
      <c r="C178" s="112"/>
      <c r="D178" s="62"/>
      <c r="F178" s="3"/>
      <c r="G178" s="3"/>
      <c r="H178" s="3"/>
    </row>
    <row r="179" spans="2:8" ht="30" customHeight="1" x14ac:dyDescent="0.3">
      <c r="B179" s="78">
        <f>B177+0.01</f>
        <v>2.4399999999999955</v>
      </c>
      <c r="C179" s="76" t="s">
        <v>334</v>
      </c>
      <c r="D179" s="62" t="s">
        <v>8</v>
      </c>
      <c r="E179" s="63">
        <v>1</v>
      </c>
      <c r="F179" s="4" t="s">
        <v>11</v>
      </c>
      <c r="G179" s="4" t="s">
        <v>11</v>
      </c>
      <c r="H179" s="4" t="s">
        <v>11</v>
      </c>
    </row>
    <row r="180" spans="2:8" x14ac:dyDescent="0.3">
      <c r="B180" s="78"/>
      <c r="C180" s="74"/>
      <c r="D180" s="62"/>
      <c r="F180" s="3"/>
      <c r="G180" s="3"/>
      <c r="H180" s="3"/>
    </row>
    <row r="181" spans="2:8" ht="30" customHeight="1" x14ac:dyDescent="0.3">
      <c r="B181" s="78">
        <f>B179+0.01</f>
        <v>2.4499999999999953</v>
      </c>
      <c r="C181" s="101" t="s">
        <v>76</v>
      </c>
      <c r="D181" s="62" t="s">
        <v>8</v>
      </c>
      <c r="E181" s="63">
        <v>1</v>
      </c>
      <c r="F181" s="4" t="s">
        <v>11</v>
      </c>
      <c r="G181" s="4" t="s">
        <v>11</v>
      </c>
      <c r="H181" s="4" t="s">
        <v>11</v>
      </c>
    </row>
    <row r="182" spans="2:8" x14ac:dyDescent="0.3">
      <c r="B182" s="78"/>
      <c r="C182" s="113"/>
      <c r="D182" s="62"/>
      <c r="F182" s="3"/>
      <c r="G182" s="3"/>
      <c r="H182" s="3"/>
    </row>
    <row r="183" spans="2:8" ht="30" customHeight="1" x14ac:dyDescent="0.3">
      <c r="B183" s="78">
        <f>B181+0.01</f>
        <v>2.4599999999999951</v>
      </c>
      <c r="C183" s="101" t="s">
        <v>75</v>
      </c>
      <c r="D183" s="62" t="s">
        <v>8</v>
      </c>
      <c r="E183" s="63">
        <v>1</v>
      </c>
      <c r="F183" s="4" t="s">
        <v>11</v>
      </c>
      <c r="G183" s="4" t="s">
        <v>11</v>
      </c>
      <c r="H183" s="4" t="s">
        <v>11</v>
      </c>
    </row>
    <row r="184" spans="2:8" x14ac:dyDescent="0.3">
      <c r="B184" s="78"/>
      <c r="C184" s="101"/>
      <c r="D184" s="62"/>
      <c r="F184" s="3"/>
      <c r="G184" s="3"/>
      <c r="H184" s="3"/>
    </row>
    <row r="185" spans="2:8" x14ac:dyDescent="0.3">
      <c r="B185" s="78"/>
      <c r="C185" s="112" t="s">
        <v>43</v>
      </c>
      <c r="D185" s="62"/>
      <c r="F185" s="3"/>
      <c r="G185" s="3"/>
      <c r="H185" s="3"/>
    </row>
    <row r="186" spans="2:8" x14ac:dyDescent="0.3">
      <c r="B186" s="78"/>
      <c r="C186" s="113"/>
      <c r="D186" s="62"/>
      <c r="F186" s="3"/>
      <c r="G186" s="3"/>
      <c r="H186" s="3"/>
    </row>
    <row r="187" spans="2:8" ht="30" customHeight="1" x14ac:dyDescent="0.3">
      <c r="B187" s="78">
        <f>B183+0.01</f>
        <v>2.4699999999999949</v>
      </c>
      <c r="C187" s="76" t="s">
        <v>401</v>
      </c>
      <c r="D187" s="62" t="s">
        <v>8</v>
      </c>
      <c r="E187" s="63">
        <v>1</v>
      </c>
      <c r="F187" s="4" t="s">
        <v>11</v>
      </c>
      <c r="G187" s="4" t="s">
        <v>11</v>
      </c>
      <c r="H187" s="4" t="s">
        <v>11</v>
      </c>
    </row>
    <row r="188" spans="2:8" x14ac:dyDescent="0.3">
      <c r="B188" s="78"/>
      <c r="C188" s="113"/>
      <c r="D188" s="62"/>
      <c r="F188" s="3"/>
      <c r="G188" s="3"/>
      <c r="H188" s="3"/>
    </row>
    <row r="189" spans="2:8" ht="30" customHeight="1" x14ac:dyDescent="0.3">
      <c r="B189" s="78">
        <f t="shared" ref="B189:B217" si="6">B187+0.01</f>
        <v>2.4799999999999947</v>
      </c>
      <c r="C189" s="101" t="s">
        <v>74</v>
      </c>
      <c r="D189" s="62" t="s">
        <v>8</v>
      </c>
      <c r="E189" s="63">
        <v>1</v>
      </c>
      <c r="F189" s="4" t="s">
        <v>11</v>
      </c>
      <c r="G189" s="4" t="s">
        <v>11</v>
      </c>
      <c r="H189" s="4" t="s">
        <v>11</v>
      </c>
    </row>
    <row r="190" spans="2:8" x14ac:dyDescent="0.3">
      <c r="B190" s="78"/>
      <c r="D190" s="62"/>
      <c r="F190" s="1"/>
      <c r="G190" s="1"/>
      <c r="H190" s="1"/>
    </row>
    <row r="191" spans="2:8" ht="28" x14ac:dyDescent="0.3">
      <c r="B191" s="78">
        <f t="shared" si="6"/>
        <v>2.4899999999999944</v>
      </c>
      <c r="C191" s="76" t="s">
        <v>421</v>
      </c>
      <c r="D191" s="62" t="s">
        <v>8</v>
      </c>
      <c r="E191" s="63">
        <v>1</v>
      </c>
      <c r="F191" s="4" t="s">
        <v>11</v>
      </c>
      <c r="G191" s="4" t="s">
        <v>11</v>
      </c>
      <c r="H191" s="4" t="s">
        <v>11</v>
      </c>
    </row>
    <row r="192" spans="2:8" x14ac:dyDescent="0.3">
      <c r="B192" s="78"/>
      <c r="D192" s="62"/>
      <c r="F192" s="4"/>
      <c r="G192" s="4"/>
      <c r="H192" s="4"/>
    </row>
    <row r="193" spans="2:8" x14ac:dyDescent="0.3">
      <c r="B193" s="78"/>
      <c r="C193" s="83" t="s">
        <v>43</v>
      </c>
      <c r="D193" s="62"/>
      <c r="F193" s="3"/>
      <c r="G193" s="3"/>
      <c r="H193" s="3"/>
    </row>
    <row r="194" spans="2:8" x14ac:dyDescent="0.3">
      <c r="B194" s="78"/>
      <c r="C194" s="114"/>
      <c r="D194" s="62"/>
      <c r="F194" s="1"/>
      <c r="G194" s="1"/>
      <c r="H194" s="1"/>
    </row>
    <row r="195" spans="2:8" ht="30" customHeight="1" x14ac:dyDescent="0.3">
      <c r="B195" s="78">
        <f>B191+0.01</f>
        <v>2.4999999999999942</v>
      </c>
      <c r="C195" s="76" t="s">
        <v>73</v>
      </c>
      <c r="D195" s="62" t="s">
        <v>7</v>
      </c>
      <c r="E195" s="63">
        <v>1</v>
      </c>
      <c r="F195" s="4" t="s">
        <v>11</v>
      </c>
      <c r="G195" s="4" t="s">
        <v>11</v>
      </c>
      <c r="H195" s="4" t="s">
        <v>11</v>
      </c>
    </row>
    <row r="196" spans="2:8" x14ac:dyDescent="0.3">
      <c r="B196" s="78"/>
      <c r="C196" s="113"/>
      <c r="D196" s="62"/>
      <c r="F196" s="1"/>
      <c r="G196" s="1"/>
      <c r="H196" s="1"/>
    </row>
    <row r="197" spans="2:8" ht="30" customHeight="1" x14ac:dyDescent="0.3">
      <c r="B197" s="78">
        <f t="shared" si="6"/>
        <v>2.509999999999994</v>
      </c>
      <c r="C197" s="103" t="s">
        <v>81</v>
      </c>
      <c r="D197" s="62" t="s">
        <v>7</v>
      </c>
      <c r="E197" s="63">
        <v>1</v>
      </c>
      <c r="F197" s="4" t="s">
        <v>11</v>
      </c>
      <c r="G197" s="4" t="s">
        <v>11</v>
      </c>
      <c r="H197" s="4" t="s">
        <v>11</v>
      </c>
    </row>
    <row r="198" spans="2:8" x14ac:dyDescent="0.3">
      <c r="B198" s="78"/>
      <c r="C198" s="103"/>
      <c r="D198" s="62"/>
      <c r="F198" s="1"/>
      <c r="G198" s="1"/>
      <c r="H198" s="1"/>
    </row>
    <row r="199" spans="2:8" ht="30" customHeight="1" x14ac:dyDescent="0.3">
      <c r="B199" s="78">
        <f t="shared" si="6"/>
        <v>2.5199999999999938</v>
      </c>
      <c r="C199" s="103" t="s">
        <v>77</v>
      </c>
      <c r="D199" s="62" t="s">
        <v>7</v>
      </c>
      <c r="E199" s="63">
        <v>1</v>
      </c>
      <c r="F199" s="4" t="s">
        <v>11</v>
      </c>
      <c r="G199" s="4" t="s">
        <v>11</v>
      </c>
      <c r="H199" s="4" t="s">
        <v>11</v>
      </c>
    </row>
    <row r="200" spans="2:8" x14ac:dyDescent="0.3">
      <c r="B200" s="78"/>
      <c r="C200" s="76"/>
      <c r="D200" s="62"/>
      <c r="F200" s="1"/>
      <c r="G200" s="1"/>
      <c r="H200" s="1"/>
    </row>
    <row r="201" spans="2:8" ht="30" customHeight="1" x14ac:dyDescent="0.3">
      <c r="B201" s="78">
        <f t="shared" si="6"/>
        <v>2.5299999999999936</v>
      </c>
      <c r="C201" s="76" t="s">
        <v>72</v>
      </c>
      <c r="D201" s="62" t="s">
        <v>7</v>
      </c>
      <c r="E201" s="63">
        <v>1</v>
      </c>
      <c r="F201" s="4" t="s">
        <v>11</v>
      </c>
      <c r="G201" s="4" t="s">
        <v>11</v>
      </c>
      <c r="H201" s="4" t="s">
        <v>11</v>
      </c>
    </row>
    <row r="202" spans="2:8" x14ac:dyDescent="0.3">
      <c r="B202" s="78"/>
      <c r="C202" s="76"/>
      <c r="D202" s="62"/>
      <c r="F202" s="1"/>
      <c r="G202" s="1"/>
      <c r="H202" s="1"/>
    </row>
    <row r="203" spans="2:8" ht="30" customHeight="1" x14ac:dyDescent="0.3">
      <c r="B203" s="78">
        <f t="shared" si="6"/>
        <v>2.5399999999999934</v>
      </c>
      <c r="C203" s="100" t="s">
        <v>71</v>
      </c>
      <c r="D203" s="62" t="s">
        <v>7</v>
      </c>
      <c r="E203" s="63">
        <v>1</v>
      </c>
      <c r="F203" s="4" t="s">
        <v>11</v>
      </c>
      <c r="G203" s="4" t="s">
        <v>11</v>
      </c>
      <c r="H203" s="4" t="s">
        <v>11</v>
      </c>
    </row>
    <row r="204" spans="2:8" x14ac:dyDescent="0.3">
      <c r="B204" s="78"/>
      <c r="C204" s="76"/>
      <c r="D204" s="62"/>
      <c r="F204" s="1"/>
      <c r="G204" s="1"/>
      <c r="H204" s="1"/>
    </row>
    <row r="205" spans="2:8" ht="30" customHeight="1" x14ac:dyDescent="0.3">
      <c r="B205" s="78">
        <f t="shared" si="6"/>
        <v>2.5499999999999932</v>
      </c>
      <c r="C205" s="76" t="s">
        <v>70</v>
      </c>
      <c r="D205" s="62" t="s">
        <v>7</v>
      </c>
      <c r="E205" s="63">
        <v>1</v>
      </c>
      <c r="F205" s="4" t="s">
        <v>11</v>
      </c>
      <c r="G205" s="4" t="s">
        <v>11</v>
      </c>
      <c r="H205" s="4" t="s">
        <v>11</v>
      </c>
    </row>
    <row r="206" spans="2:8" x14ac:dyDescent="0.3">
      <c r="B206" s="78"/>
      <c r="D206" s="62"/>
      <c r="F206" s="1"/>
      <c r="G206" s="1"/>
      <c r="H206" s="1"/>
    </row>
    <row r="207" spans="2:8" x14ac:dyDescent="0.3">
      <c r="B207" s="78"/>
      <c r="C207" s="70" t="s">
        <v>38</v>
      </c>
      <c r="D207" s="62"/>
      <c r="F207" s="3"/>
      <c r="G207" s="3"/>
      <c r="H207" s="3"/>
    </row>
    <row r="208" spans="2:8" x14ac:dyDescent="0.3">
      <c r="B208" s="78"/>
      <c r="D208" s="62"/>
      <c r="F208" s="3"/>
      <c r="G208" s="3"/>
      <c r="H208" s="3"/>
    </row>
    <row r="209" spans="2:8" ht="56" x14ac:dyDescent="0.3">
      <c r="B209" s="78">
        <f>B205+0.01</f>
        <v>2.5599999999999929</v>
      </c>
      <c r="C209" s="69" t="s">
        <v>402</v>
      </c>
      <c r="D209" s="62" t="s">
        <v>7</v>
      </c>
      <c r="E209" s="63">
        <v>1</v>
      </c>
      <c r="F209" s="4" t="s">
        <v>11</v>
      </c>
      <c r="G209" s="4" t="s">
        <v>11</v>
      </c>
      <c r="H209" s="4" t="s">
        <v>11</v>
      </c>
    </row>
    <row r="210" spans="2:8" x14ac:dyDescent="0.3">
      <c r="B210" s="78"/>
      <c r="C210" s="75"/>
      <c r="D210" s="62"/>
      <c r="F210" s="3"/>
      <c r="G210" s="3"/>
      <c r="H210" s="3"/>
    </row>
    <row r="211" spans="2:8" ht="28" x14ac:dyDescent="0.3">
      <c r="B211" s="78"/>
      <c r="C211" s="112" t="s">
        <v>44</v>
      </c>
      <c r="D211" s="62"/>
      <c r="E211" s="67"/>
      <c r="F211" s="5"/>
      <c r="G211" s="5"/>
      <c r="H211" s="3"/>
    </row>
    <row r="212" spans="2:8" x14ac:dyDescent="0.3">
      <c r="B212" s="78"/>
      <c r="C212" s="115"/>
      <c r="D212" s="91"/>
      <c r="E212" s="92"/>
      <c r="F212" s="39"/>
      <c r="G212" s="39"/>
      <c r="H212" s="34"/>
    </row>
    <row r="213" spans="2:8" ht="30" customHeight="1" x14ac:dyDescent="0.3">
      <c r="B213" s="78">
        <f>B209+0.01</f>
        <v>2.5699999999999927</v>
      </c>
      <c r="C213" s="76" t="s">
        <v>403</v>
      </c>
      <c r="D213" s="62" t="s">
        <v>8</v>
      </c>
      <c r="E213" s="63">
        <v>1</v>
      </c>
      <c r="F213" s="4" t="s">
        <v>11</v>
      </c>
      <c r="G213" s="4" t="s">
        <v>11</v>
      </c>
      <c r="H213" s="4" t="s">
        <v>11</v>
      </c>
    </row>
    <row r="214" spans="2:8" x14ac:dyDescent="0.3">
      <c r="B214" s="78"/>
      <c r="C214" s="61"/>
      <c r="D214" s="62"/>
      <c r="F214" s="3"/>
      <c r="G214" s="3"/>
      <c r="H214" s="3"/>
    </row>
    <row r="215" spans="2:8" ht="30" customHeight="1" x14ac:dyDescent="0.3">
      <c r="B215" s="78">
        <f t="shared" si="6"/>
        <v>2.5799999999999925</v>
      </c>
      <c r="C215" s="76" t="s">
        <v>82</v>
      </c>
      <c r="D215" s="62" t="s">
        <v>8</v>
      </c>
      <c r="E215" s="63">
        <v>1</v>
      </c>
      <c r="F215" s="4" t="s">
        <v>11</v>
      </c>
      <c r="G215" s="4" t="s">
        <v>11</v>
      </c>
      <c r="H215" s="4" t="s">
        <v>11</v>
      </c>
    </row>
    <row r="216" spans="2:8" x14ac:dyDescent="0.3">
      <c r="B216" s="78"/>
      <c r="C216" s="114"/>
      <c r="D216" s="62"/>
      <c r="F216" s="3"/>
      <c r="G216" s="3"/>
      <c r="H216" s="3"/>
    </row>
    <row r="217" spans="2:8" ht="30" customHeight="1" x14ac:dyDescent="0.3">
      <c r="B217" s="78">
        <f t="shared" si="6"/>
        <v>2.5899999999999923</v>
      </c>
      <c r="C217" s="69" t="s">
        <v>186</v>
      </c>
      <c r="D217" s="62" t="s">
        <v>8</v>
      </c>
      <c r="E217" s="63">
        <v>1</v>
      </c>
      <c r="F217" s="4" t="s">
        <v>11</v>
      </c>
      <c r="G217" s="4" t="s">
        <v>11</v>
      </c>
      <c r="H217" s="4" t="s">
        <v>11</v>
      </c>
    </row>
    <row r="218" spans="2:8" x14ac:dyDescent="0.3">
      <c r="B218" s="78"/>
      <c r="C218" s="69" t="s">
        <v>185</v>
      </c>
      <c r="D218" s="62"/>
      <c r="F218" s="4"/>
      <c r="G218" s="4"/>
      <c r="H218" s="4"/>
    </row>
    <row r="219" spans="2:8" ht="30" customHeight="1" x14ac:dyDescent="0.3">
      <c r="B219" s="78">
        <f>B217+0.01</f>
        <v>2.5999999999999921</v>
      </c>
      <c r="C219" s="69" t="s">
        <v>184</v>
      </c>
      <c r="D219" s="62" t="s">
        <v>8</v>
      </c>
      <c r="E219" s="63">
        <v>1</v>
      </c>
      <c r="F219" s="4" t="s">
        <v>11</v>
      </c>
      <c r="G219" s="4" t="s">
        <v>11</v>
      </c>
      <c r="H219" s="4" t="s">
        <v>11</v>
      </c>
    </row>
    <row r="220" spans="2:8" x14ac:dyDescent="0.3">
      <c r="B220" s="78"/>
      <c r="D220" s="62"/>
      <c r="F220" s="4"/>
      <c r="G220" s="4"/>
      <c r="H220" s="4"/>
    </row>
    <row r="221" spans="2:8" x14ac:dyDescent="0.3">
      <c r="B221" s="78"/>
      <c r="C221" s="70" t="s">
        <v>45</v>
      </c>
      <c r="D221" s="62"/>
      <c r="F221" s="3"/>
      <c r="G221" s="3"/>
      <c r="H221" s="3"/>
    </row>
    <row r="222" spans="2:8" x14ac:dyDescent="0.3">
      <c r="B222" s="78"/>
      <c r="C222" s="70"/>
      <c r="D222" s="62"/>
      <c r="F222" s="3"/>
      <c r="G222" s="3"/>
      <c r="H222" s="3"/>
    </row>
    <row r="223" spans="2:8" ht="30" customHeight="1" x14ac:dyDescent="0.3">
      <c r="B223" s="78">
        <f>B219+0.01</f>
        <v>2.6099999999999919</v>
      </c>
      <c r="C223" s="76" t="s">
        <v>77</v>
      </c>
      <c r="D223" s="62" t="s">
        <v>7</v>
      </c>
      <c r="E223" s="63">
        <v>1</v>
      </c>
      <c r="F223" s="4" t="s">
        <v>11</v>
      </c>
      <c r="G223" s="4" t="s">
        <v>11</v>
      </c>
      <c r="H223" s="4" t="s">
        <v>11</v>
      </c>
    </row>
    <row r="224" spans="2:8" x14ac:dyDescent="0.3">
      <c r="B224" s="68"/>
      <c r="D224" s="62"/>
      <c r="F224" s="3"/>
      <c r="G224" s="3"/>
      <c r="H224" s="3"/>
    </row>
    <row r="225" spans="2:8" ht="30" customHeight="1" x14ac:dyDescent="0.3">
      <c r="B225" s="68">
        <f>B223+0.01</f>
        <v>2.6199999999999917</v>
      </c>
      <c r="C225" s="100" t="s">
        <v>73</v>
      </c>
      <c r="D225" s="62" t="s">
        <v>7</v>
      </c>
      <c r="E225" s="63">
        <v>1</v>
      </c>
      <c r="F225" s="4" t="s">
        <v>11</v>
      </c>
      <c r="G225" s="4" t="s">
        <v>11</v>
      </c>
      <c r="H225" s="4" t="s">
        <v>11</v>
      </c>
    </row>
    <row r="226" spans="2:8" x14ac:dyDescent="0.3">
      <c r="B226" s="68"/>
      <c r="D226" s="62"/>
      <c r="F226" s="3"/>
      <c r="G226" s="3"/>
      <c r="H226" s="3"/>
    </row>
    <row r="227" spans="2:8" ht="30" customHeight="1" x14ac:dyDescent="0.3">
      <c r="B227" s="68">
        <f t="shared" ref="B227:B239" si="7">B225+0.01</f>
        <v>2.6299999999999915</v>
      </c>
      <c r="C227" s="76" t="s">
        <v>80</v>
      </c>
      <c r="D227" s="62" t="s">
        <v>7</v>
      </c>
      <c r="E227" s="63">
        <v>1</v>
      </c>
      <c r="F227" s="4" t="s">
        <v>11</v>
      </c>
      <c r="G227" s="4" t="s">
        <v>11</v>
      </c>
      <c r="H227" s="4" t="s">
        <v>11</v>
      </c>
    </row>
    <row r="228" spans="2:8" x14ac:dyDescent="0.3">
      <c r="B228" s="68"/>
      <c r="D228" s="62"/>
      <c r="F228" s="3"/>
      <c r="G228" s="3"/>
      <c r="H228" s="3"/>
    </row>
    <row r="229" spans="2:8" ht="30" customHeight="1" x14ac:dyDescent="0.3">
      <c r="B229" s="68">
        <f t="shared" si="7"/>
        <v>2.6399999999999912</v>
      </c>
      <c r="C229" s="69" t="s">
        <v>72</v>
      </c>
      <c r="D229" s="62" t="s">
        <v>7</v>
      </c>
      <c r="E229" s="63">
        <v>1</v>
      </c>
      <c r="F229" s="4" t="s">
        <v>11</v>
      </c>
      <c r="G229" s="4" t="s">
        <v>11</v>
      </c>
      <c r="H229" s="4" t="s">
        <v>11</v>
      </c>
    </row>
    <row r="230" spans="2:8" x14ac:dyDescent="0.3">
      <c r="B230" s="68"/>
      <c r="D230" s="62"/>
      <c r="F230" s="3"/>
      <c r="G230" s="3"/>
      <c r="H230" s="3"/>
    </row>
    <row r="231" spans="2:8" ht="30" customHeight="1" x14ac:dyDescent="0.3">
      <c r="B231" s="68">
        <f t="shared" si="7"/>
        <v>2.649999999999991</v>
      </c>
      <c r="C231" s="76" t="s">
        <v>83</v>
      </c>
      <c r="D231" s="62" t="s">
        <v>7</v>
      </c>
      <c r="E231" s="63">
        <v>1</v>
      </c>
      <c r="F231" s="4" t="s">
        <v>11</v>
      </c>
      <c r="G231" s="4" t="s">
        <v>11</v>
      </c>
      <c r="H231" s="4" t="s">
        <v>11</v>
      </c>
    </row>
    <row r="232" spans="2:8" x14ac:dyDescent="0.3">
      <c r="B232" s="68"/>
      <c r="D232" s="62"/>
      <c r="F232" s="3"/>
      <c r="G232" s="3"/>
      <c r="H232" s="3"/>
    </row>
    <row r="233" spans="2:8" ht="30" customHeight="1" x14ac:dyDescent="0.3">
      <c r="B233" s="68">
        <f t="shared" si="7"/>
        <v>2.6599999999999908</v>
      </c>
      <c r="C233" s="76" t="s">
        <v>84</v>
      </c>
      <c r="D233" s="62" t="s">
        <v>7</v>
      </c>
      <c r="E233" s="63">
        <v>1</v>
      </c>
      <c r="F233" s="4" t="s">
        <v>11</v>
      </c>
      <c r="G233" s="4" t="s">
        <v>11</v>
      </c>
      <c r="H233" s="4" t="s">
        <v>11</v>
      </c>
    </row>
    <row r="234" spans="2:8" x14ac:dyDescent="0.3">
      <c r="B234" s="68"/>
      <c r="D234" s="62"/>
      <c r="F234" s="3"/>
      <c r="G234" s="3"/>
      <c r="H234" s="3"/>
    </row>
    <row r="235" spans="2:8" ht="30" customHeight="1" x14ac:dyDescent="0.3">
      <c r="B235" s="68">
        <f t="shared" si="7"/>
        <v>2.6699999999999906</v>
      </c>
      <c r="C235" s="76" t="s">
        <v>85</v>
      </c>
      <c r="D235" s="62" t="s">
        <v>7</v>
      </c>
      <c r="E235" s="63">
        <v>1</v>
      </c>
      <c r="F235" s="4" t="s">
        <v>11</v>
      </c>
      <c r="G235" s="4" t="s">
        <v>11</v>
      </c>
      <c r="H235" s="4" t="s">
        <v>11</v>
      </c>
    </row>
    <row r="236" spans="2:8" x14ac:dyDescent="0.3">
      <c r="B236" s="68"/>
      <c r="C236" s="76"/>
      <c r="D236" s="62"/>
      <c r="F236" s="3"/>
      <c r="G236" s="3"/>
      <c r="H236" s="3"/>
    </row>
    <row r="237" spans="2:8" ht="30" customHeight="1" x14ac:dyDescent="0.3">
      <c r="B237" s="68">
        <f t="shared" si="7"/>
        <v>2.6799999999999904</v>
      </c>
      <c r="C237" s="76" t="s">
        <v>86</v>
      </c>
      <c r="D237" s="62" t="s">
        <v>7</v>
      </c>
      <c r="E237" s="63">
        <v>1</v>
      </c>
      <c r="F237" s="4" t="s">
        <v>11</v>
      </c>
      <c r="G237" s="4" t="s">
        <v>11</v>
      </c>
      <c r="H237" s="4" t="s">
        <v>11</v>
      </c>
    </row>
    <row r="238" spans="2:8" x14ac:dyDescent="0.3">
      <c r="B238" s="68"/>
      <c r="C238" s="86"/>
      <c r="D238" s="62"/>
      <c r="F238" s="3"/>
      <c r="G238" s="3"/>
      <c r="H238" s="3"/>
    </row>
    <row r="239" spans="2:8" ht="30" customHeight="1" x14ac:dyDescent="0.3">
      <c r="B239" s="68">
        <f t="shared" si="7"/>
        <v>2.6899999999999902</v>
      </c>
      <c r="C239" s="76" t="s">
        <v>87</v>
      </c>
      <c r="D239" s="62" t="s">
        <v>7</v>
      </c>
      <c r="E239" s="63">
        <v>1</v>
      </c>
      <c r="F239" s="4" t="s">
        <v>11</v>
      </c>
      <c r="G239" s="4" t="s">
        <v>11</v>
      </c>
      <c r="H239" s="4" t="s">
        <v>11</v>
      </c>
    </row>
    <row r="240" spans="2:8" x14ac:dyDescent="0.3">
      <c r="B240" s="68"/>
      <c r="D240" s="62"/>
      <c r="F240" s="4"/>
      <c r="G240" s="4"/>
      <c r="H240" s="4"/>
    </row>
    <row r="241" spans="1:8" ht="140" x14ac:dyDescent="0.3">
      <c r="B241" s="68"/>
      <c r="C241" s="86" t="s">
        <v>395</v>
      </c>
      <c r="D241" s="62"/>
      <c r="F241" s="3"/>
      <c r="G241" s="3"/>
      <c r="H241" s="3"/>
    </row>
    <row r="242" spans="1:8" x14ac:dyDescent="0.3">
      <c r="B242" s="68"/>
      <c r="C242" s="86"/>
      <c r="D242" s="62"/>
      <c r="F242" s="3"/>
      <c r="G242" s="3"/>
      <c r="H242" s="3"/>
    </row>
    <row r="243" spans="1:8" ht="30" customHeight="1" x14ac:dyDescent="0.3">
      <c r="B243" s="68" t="s">
        <v>389</v>
      </c>
      <c r="C243" s="103" t="s">
        <v>78</v>
      </c>
      <c r="D243" s="62" t="s">
        <v>7</v>
      </c>
      <c r="E243" s="63">
        <v>1</v>
      </c>
      <c r="F243" s="4" t="s">
        <v>11</v>
      </c>
      <c r="G243" s="4" t="s">
        <v>11</v>
      </c>
      <c r="H243" s="4" t="s">
        <v>11</v>
      </c>
    </row>
    <row r="244" spans="1:8" x14ac:dyDescent="0.3">
      <c r="B244" s="68"/>
      <c r="D244" s="62"/>
      <c r="F244" s="3"/>
      <c r="G244" s="3"/>
      <c r="H244" s="3"/>
    </row>
    <row r="245" spans="1:8" ht="30" customHeight="1" x14ac:dyDescent="0.3">
      <c r="B245" s="68">
        <f t="shared" ref="B245" si="8">B243+0.01</f>
        <v>2.71</v>
      </c>
      <c r="C245" s="103" t="s">
        <v>79</v>
      </c>
      <c r="D245" s="62" t="s">
        <v>7</v>
      </c>
      <c r="E245" s="63">
        <v>1</v>
      </c>
      <c r="F245" s="4" t="s">
        <v>11</v>
      </c>
      <c r="G245" s="4" t="s">
        <v>11</v>
      </c>
      <c r="H245" s="4" t="s">
        <v>11</v>
      </c>
    </row>
    <row r="246" spans="1:8" x14ac:dyDescent="0.3">
      <c r="B246" s="68"/>
      <c r="C246" s="70"/>
      <c r="D246" s="62"/>
      <c r="F246" s="3"/>
      <c r="G246" s="3"/>
      <c r="H246" s="3"/>
    </row>
    <row r="247" spans="1:8" x14ac:dyDescent="0.3">
      <c r="B247" s="68"/>
      <c r="D247" s="62"/>
      <c r="F247" s="4"/>
      <c r="G247" s="4"/>
      <c r="H247" s="4"/>
    </row>
    <row r="248" spans="1:8" s="43" customFormat="1" ht="30" customHeight="1" thickBot="1" x14ac:dyDescent="0.3">
      <c r="A248" s="45"/>
      <c r="B248" s="116"/>
      <c r="C248" s="117" t="s">
        <v>404</v>
      </c>
      <c r="D248" s="117"/>
      <c r="E248" s="117"/>
      <c r="F248" s="55"/>
      <c r="G248" s="46"/>
      <c r="H248" s="36" t="s">
        <v>11</v>
      </c>
    </row>
    <row r="249" spans="1:8" ht="14.5" thickTop="1" x14ac:dyDescent="0.3">
      <c r="B249" s="56" t="s">
        <v>0</v>
      </c>
      <c r="C249" s="57" t="s">
        <v>1</v>
      </c>
      <c r="D249" s="58" t="s">
        <v>2</v>
      </c>
      <c r="E249" s="59" t="s">
        <v>3</v>
      </c>
      <c r="F249" s="31" t="s">
        <v>4</v>
      </c>
      <c r="G249" s="31" t="s">
        <v>13</v>
      </c>
      <c r="H249" s="47" t="s">
        <v>14</v>
      </c>
    </row>
    <row r="250" spans="1:8" x14ac:dyDescent="0.3">
      <c r="B250" s="118"/>
      <c r="C250" s="86"/>
      <c r="D250" s="91"/>
      <c r="E250" s="92"/>
      <c r="F250" s="39"/>
      <c r="G250" s="39"/>
      <c r="H250" s="34"/>
    </row>
    <row r="251" spans="1:8" x14ac:dyDescent="0.3">
      <c r="B251" s="68"/>
      <c r="C251" s="61" t="s">
        <v>335</v>
      </c>
      <c r="D251" s="62"/>
      <c r="F251" s="3"/>
      <c r="G251" s="3"/>
      <c r="H251" s="3"/>
    </row>
    <row r="252" spans="1:8" x14ac:dyDescent="0.3">
      <c r="B252" s="68"/>
      <c r="D252" s="62"/>
      <c r="F252" s="3"/>
      <c r="G252" s="3"/>
      <c r="H252" s="3"/>
    </row>
    <row r="253" spans="1:8" x14ac:dyDescent="0.3">
      <c r="B253" s="64" t="s">
        <v>180</v>
      </c>
      <c r="C253" s="61" t="s">
        <v>345</v>
      </c>
      <c r="D253" s="62"/>
      <c r="F253" s="3"/>
      <c r="G253" s="3"/>
      <c r="H253" s="3"/>
    </row>
    <row r="254" spans="1:8" x14ac:dyDescent="0.3">
      <c r="B254" s="64"/>
      <c r="C254" s="61"/>
      <c r="D254" s="62"/>
      <c r="F254" s="3"/>
      <c r="G254" s="5"/>
      <c r="H254" s="3"/>
    </row>
    <row r="255" spans="1:8" ht="56" x14ac:dyDescent="0.3">
      <c r="A255" s="32"/>
      <c r="B255" s="91"/>
      <c r="C255" s="96" t="s">
        <v>396</v>
      </c>
      <c r="D255" s="91"/>
      <c r="E255" s="92"/>
      <c r="F255" s="146"/>
      <c r="G255" s="147"/>
      <c r="H255" s="42"/>
    </row>
    <row r="256" spans="1:8" x14ac:dyDescent="0.3">
      <c r="B256" s="64"/>
      <c r="C256" s="61"/>
      <c r="D256" s="62"/>
      <c r="F256" s="3"/>
      <c r="G256" s="5"/>
      <c r="H256" s="3"/>
    </row>
    <row r="257" spans="2:8" x14ac:dyDescent="0.3">
      <c r="B257" s="68"/>
      <c r="C257" s="70" t="s">
        <v>20</v>
      </c>
      <c r="D257" s="62"/>
      <c r="F257" s="3"/>
      <c r="G257" s="3"/>
      <c r="H257" s="3"/>
    </row>
    <row r="258" spans="2:8" x14ac:dyDescent="0.3">
      <c r="B258" s="68"/>
      <c r="D258" s="62"/>
      <c r="F258" s="3"/>
      <c r="G258" s="3"/>
      <c r="H258" s="3"/>
    </row>
    <row r="259" spans="2:8" ht="28" x14ac:dyDescent="0.3">
      <c r="B259" s="68"/>
      <c r="C259" s="86" t="s">
        <v>422</v>
      </c>
      <c r="D259" s="62"/>
      <c r="F259" s="3"/>
      <c r="G259" s="3"/>
      <c r="H259" s="3"/>
    </row>
    <row r="260" spans="2:8" x14ac:dyDescent="0.3">
      <c r="B260" s="68"/>
      <c r="C260" s="70"/>
      <c r="D260" s="62"/>
      <c r="F260" s="3"/>
      <c r="G260" s="3"/>
      <c r="H260" s="3"/>
    </row>
    <row r="261" spans="2:8" ht="56" x14ac:dyDescent="0.3">
      <c r="B261" s="68"/>
      <c r="C261" s="86" t="s">
        <v>423</v>
      </c>
      <c r="D261" s="62"/>
      <c r="F261" s="3"/>
      <c r="G261" s="3"/>
      <c r="H261" s="3"/>
    </row>
    <row r="262" spans="2:8" x14ac:dyDescent="0.3">
      <c r="B262" s="68"/>
      <c r="C262" s="119"/>
      <c r="D262" s="62"/>
      <c r="F262" s="3"/>
      <c r="G262" s="3"/>
      <c r="H262" s="3"/>
    </row>
    <row r="263" spans="2:8" x14ac:dyDescent="0.3">
      <c r="B263" s="68"/>
      <c r="C263" s="61" t="s">
        <v>405</v>
      </c>
      <c r="D263" s="62"/>
      <c r="F263" s="3"/>
      <c r="G263" s="3"/>
      <c r="H263" s="3"/>
    </row>
    <row r="264" spans="2:8" x14ac:dyDescent="0.3">
      <c r="B264" s="68"/>
      <c r="D264" s="62"/>
      <c r="F264" s="3"/>
      <c r="G264" s="3"/>
      <c r="H264" s="3"/>
    </row>
    <row r="265" spans="2:8" ht="30" customHeight="1" x14ac:dyDescent="0.3">
      <c r="B265" s="97">
        <f>B253+0.1</f>
        <v>3.1</v>
      </c>
      <c r="C265" s="76" t="s">
        <v>449</v>
      </c>
      <c r="D265" s="62" t="s">
        <v>24</v>
      </c>
      <c r="E265" s="63">
        <v>1</v>
      </c>
      <c r="F265" s="4" t="s">
        <v>11</v>
      </c>
      <c r="G265" s="4" t="s">
        <v>11</v>
      </c>
      <c r="H265" s="4" t="s">
        <v>11</v>
      </c>
    </row>
    <row r="266" spans="2:8" x14ac:dyDescent="0.3">
      <c r="B266" s="97"/>
      <c r="D266" s="62"/>
      <c r="F266" s="3"/>
      <c r="G266" s="3"/>
      <c r="H266" s="3"/>
    </row>
    <row r="267" spans="2:8" ht="30" customHeight="1" x14ac:dyDescent="0.3">
      <c r="B267" s="97">
        <f>B265+0.1</f>
        <v>3.2</v>
      </c>
      <c r="C267" s="76" t="s">
        <v>88</v>
      </c>
      <c r="D267" s="62" t="s">
        <v>24</v>
      </c>
      <c r="E267" s="63">
        <v>1</v>
      </c>
      <c r="F267" s="4" t="s">
        <v>11</v>
      </c>
      <c r="G267" s="4" t="s">
        <v>11</v>
      </c>
      <c r="H267" s="4" t="s">
        <v>11</v>
      </c>
    </row>
    <row r="268" spans="2:8" x14ac:dyDescent="0.3">
      <c r="B268" s="97"/>
      <c r="D268" s="62"/>
      <c r="F268" s="4"/>
      <c r="G268" s="4"/>
      <c r="H268" s="4"/>
    </row>
    <row r="269" spans="2:8" ht="42" x14ac:dyDescent="0.3">
      <c r="B269" s="97">
        <f t="shared" ref="B269:B273" si="9">B267+0.1</f>
        <v>3.3000000000000003</v>
      </c>
      <c r="C269" s="69" t="s">
        <v>454</v>
      </c>
      <c r="D269" s="62" t="s">
        <v>24</v>
      </c>
      <c r="E269" s="63">
        <v>1</v>
      </c>
      <c r="F269" s="4" t="s">
        <v>11</v>
      </c>
      <c r="G269" s="4" t="s">
        <v>11</v>
      </c>
      <c r="H269" s="4" t="s">
        <v>11</v>
      </c>
    </row>
    <row r="270" spans="2:8" x14ac:dyDescent="0.3">
      <c r="B270" s="97"/>
      <c r="D270" s="62"/>
      <c r="F270" s="4"/>
      <c r="G270" s="4"/>
      <c r="H270" s="4"/>
    </row>
    <row r="271" spans="2:8" ht="42" x14ac:dyDescent="0.3">
      <c r="B271" s="97">
        <f t="shared" si="9"/>
        <v>3.4000000000000004</v>
      </c>
      <c r="C271" s="120" t="s">
        <v>455</v>
      </c>
      <c r="D271" s="62" t="s">
        <v>24</v>
      </c>
      <c r="E271" s="63">
        <v>1</v>
      </c>
      <c r="F271" s="4" t="s">
        <v>11</v>
      </c>
      <c r="G271" s="4" t="s">
        <v>11</v>
      </c>
      <c r="H271" s="4" t="s">
        <v>11</v>
      </c>
    </row>
    <row r="272" spans="2:8" x14ac:dyDescent="0.3">
      <c r="B272" s="97"/>
      <c r="D272" s="62"/>
      <c r="F272" s="4"/>
      <c r="G272" s="4"/>
      <c r="H272" s="4"/>
    </row>
    <row r="273" spans="2:8" ht="30" customHeight="1" x14ac:dyDescent="0.3">
      <c r="B273" s="97">
        <f t="shared" si="9"/>
        <v>3.5000000000000004</v>
      </c>
      <c r="C273" s="76" t="s">
        <v>189</v>
      </c>
      <c r="D273" s="62" t="s">
        <v>24</v>
      </c>
      <c r="E273" s="63">
        <v>1</v>
      </c>
      <c r="F273" s="4" t="s">
        <v>11</v>
      </c>
      <c r="G273" s="4" t="s">
        <v>11</v>
      </c>
      <c r="H273" s="4" t="s">
        <v>11</v>
      </c>
    </row>
    <row r="274" spans="2:8" x14ac:dyDescent="0.3">
      <c r="B274" s="97"/>
      <c r="D274" s="62"/>
      <c r="F274" s="3"/>
      <c r="G274" s="3"/>
      <c r="H274" s="3"/>
    </row>
    <row r="275" spans="2:8" x14ac:dyDescent="0.3">
      <c r="B275" s="97"/>
      <c r="C275" s="61" t="s">
        <v>424</v>
      </c>
      <c r="D275" s="62"/>
      <c r="F275" s="3"/>
      <c r="G275" s="3"/>
      <c r="H275" s="3"/>
    </row>
    <row r="276" spans="2:8" x14ac:dyDescent="0.3">
      <c r="B276" s="97"/>
      <c r="D276" s="62"/>
      <c r="F276" s="3"/>
      <c r="G276" s="3"/>
      <c r="H276" s="3"/>
    </row>
    <row r="277" spans="2:8" ht="42" x14ac:dyDescent="0.3">
      <c r="B277" s="97">
        <f>B273+0.1</f>
        <v>3.6000000000000005</v>
      </c>
      <c r="C277" s="69" t="s">
        <v>425</v>
      </c>
      <c r="D277" s="62" t="s">
        <v>24</v>
      </c>
      <c r="E277" s="63">
        <v>1</v>
      </c>
      <c r="F277" s="4" t="s">
        <v>11</v>
      </c>
      <c r="G277" s="4" t="s">
        <v>11</v>
      </c>
      <c r="H277" s="4" t="s">
        <v>11</v>
      </c>
    </row>
    <row r="278" spans="2:8" x14ac:dyDescent="0.3">
      <c r="B278" s="97"/>
      <c r="C278" s="119"/>
      <c r="D278" s="62"/>
      <c r="F278" s="3"/>
      <c r="G278" s="3"/>
      <c r="H278" s="3"/>
    </row>
    <row r="279" spans="2:8" ht="28" x14ac:dyDescent="0.3">
      <c r="B279" s="97">
        <f>B277+0.1</f>
        <v>3.7000000000000006</v>
      </c>
      <c r="C279" s="69" t="s">
        <v>90</v>
      </c>
      <c r="D279" s="62" t="s">
        <v>24</v>
      </c>
      <c r="E279" s="63">
        <v>1</v>
      </c>
      <c r="F279" s="4" t="s">
        <v>11</v>
      </c>
      <c r="G279" s="4" t="s">
        <v>11</v>
      </c>
      <c r="H279" s="4" t="s">
        <v>11</v>
      </c>
    </row>
    <row r="280" spans="2:8" x14ac:dyDescent="0.3">
      <c r="B280" s="97"/>
      <c r="D280" s="62"/>
      <c r="F280" s="4"/>
      <c r="G280" s="4"/>
      <c r="H280" s="4"/>
    </row>
    <row r="281" spans="2:8" ht="42" x14ac:dyDescent="0.3">
      <c r="B281" s="97">
        <f>B279+0.1</f>
        <v>3.8000000000000007</v>
      </c>
      <c r="C281" s="69" t="s">
        <v>426</v>
      </c>
      <c r="D281" s="62" t="s">
        <v>24</v>
      </c>
      <c r="E281" s="63">
        <v>1</v>
      </c>
      <c r="F281" s="4" t="s">
        <v>11</v>
      </c>
      <c r="G281" s="4" t="s">
        <v>11</v>
      </c>
      <c r="H281" s="4" t="s">
        <v>11</v>
      </c>
    </row>
    <row r="282" spans="2:8" x14ac:dyDescent="0.3">
      <c r="B282" s="97"/>
      <c r="D282" s="62"/>
      <c r="F282" s="4"/>
      <c r="G282" s="4"/>
      <c r="H282" s="4"/>
    </row>
    <row r="283" spans="2:8" ht="56" x14ac:dyDescent="0.3">
      <c r="B283" s="97">
        <f>B281+0.1</f>
        <v>3.9000000000000008</v>
      </c>
      <c r="C283" s="69" t="s">
        <v>427</v>
      </c>
      <c r="D283" s="62" t="s">
        <v>24</v>
      </c>
      <c r="E283" s="63">
        <v>1</v>
      </c>
      <c r="F283" s="4" t="s">
        <v>11</v>
      </c>
      <c r="G283" s="4" t="s">
        <v>11</v>
      </c>
      <c r="H283" s="4" t="s">
        <v>11</v>
      </c>
    </row>
    <row r="284" spans="2:8" x14ac:dyDescent="0.3">
      <c r="B284" s="97"/>
      <c r="D284" s="62"/>
      <c r="F284" s="4"/>
      <c r="G284" s="4"/>
      <c r="H284" s="4"/>
    </row>
    <row r="285" spans="2:8" x14ac:dyDescent="0.3">
      <c r="B285" s="97"/>
      <c r="C285" s="70" t="s">
        <v>201</v>
      </c>
      <c r="D285" s="62"/>
      <c r="F285" s="4"/>
      <c r="G285" s="4"/>
      <c r="H285" s="4"/>
    </row>
    <row r="286" spans="2:8" x14ac:dyDescent="0.3">
      <c r="B286" s="97"/>
      <c r="D286" s="62"/>
      <c r="F286" s="4"/>
      <c r="G286" s="4"/>
      <c r="H286" s="4"/>
    </row>
    <row r="287" spans="2:8" ht="30" customHeight="1" x14ac:dyDescent="0.3">
      <c r="B287" s="78">
        <v>3.1</v>
      </c>
      <c r="C287" s="76" t="s">
        <v>202</v>
      </c>
      <c r="D287" s="62" t="s">
        <v>24</v>
      </c>
      <c r="E287" s="63">
        <v>1</v>
      </c>
      <c r="F287" s="4" t="s">
        <v>11</v>
      </c>
      <c r="G287" s="4" t="s">
        <v>11</v>
      </c>
      <c r="H287" s="4" t="s">
        <v>11</v>
      </c>
    </row>
    <row r="288" spans="2:8" x14ac:dyDescent="0.3">
      <c r="B288" s="78"/>
      <c r="D288" s="62"/>
      <c r="F288" s="4"/>
      <c r="G288" s="4"/>
      <c r="H288" s="4"/>
    </row>
    <row r="289" spans="2:8" ht="30" customHeight="1" x14ac:dyDescent="0.3">
      <c r="B289" s="78">
        <f>B287+0.01</f>
        <v>3.11</v>
      </c>
      <c r="C289" s="76" t="s">
        <v>203</v>
      </c>
      <c r="D289" s="62" t="s">
        <v>24</v>
      </c>
      <c r="E289" s="63">
        <v>1</v>
      </c>
      <c r="F289" s="4" t="s">
        <v>11</v>
      </c>
      <c r="G289" s="4" t="s">
        <v>11</v>
      </c>
      <c r="H289" s="4" t="s">
        <v>11</v>
      </c>
    </row>
    <row r="290" spans="2:8" x14ac:dyDescent="0.3">
      <c r="B290" s="78"/>
      <c r="D290" s="62"/>
      <c r="F290" s="4"/>
      <c r="G290" s="4"/>
      <c r="H290" s="4"/>
    </row>
    <row r="291" spans="2:8" ht="30" customHeight="1" x14ac:dyDescent="0.3">
      <c r="B291" s="78">
        <f t="shared" ref="B291:B303" si="10">B289+0.01</f>
        <v>3.1199999999999997</v>
      </c>
      <c r="C291" s="76" t="s">
        <v>204</v>
      </c>
      <c r="D291" s="62" t="s">
        <v>24</v>
      </c>
      <c r="E291" s="63">
        <v>1</v>
      </c>
      <c r="F291" s="4" t="s">
        <v>11</v>
      </c>
      <c r="G291" s="4" t="s">
        <v>11</v>
      </c>
      <c r="H291" s="4" t="s">
        <v>11</v>
      </c>
    </row>
    <row r="292" spans="2:8" x14ac:dyDescent="0.3">
      <c r="B292" s="78"/>
      <c r="D292" s="62"/>
      <c r="F292" s="4"/>
      <c r="G292" s="4"/>
      <c r="H292" s="4"/>
    </row>
    <row r="293" spans="2:8" x14ac:dyDescent="0.3">
      <c r="B293" s="78"/>
      <c r="C293" s="70" t="s">
        <v>206</v>
      </c>
      <c r="D293" s="62"/>
      <c r="F293" s="4"/>
      <c r="G293" s="4"/>
      <c r="H293" s="4"/>
    </row>
    <row r="294" spans="2:8" x14ac:dyDescent="0.3">
      <c r="B294" s="78"/>
      <c r="D294" s="62"/>
      <c r="F294" s="4"/>
      <c r="G294" s="4"/>
      <c r="H294" s="4"/>
    </row>
    <row r="295" spans="2:8" ht="28" x14ac:dyDescent="0.3">
      <c r="B295" s="78">
        <f>B291+0.01</f>
        <v>3.1299999999999994</v>
      </c>
      <c r="C295" s="69" t="s">
        <v>207</v>
      </c>
      <c r="D295" s="62" t="s">
        <v>24</v>
      </c>
      <c r="E295" s="63">
        <v>1</v>
      </c>
      <c r="F295" s="4" t="s">
        <v>11</v>
      </c>
      <c r="G295" s="4" t="s">
        <v>11</v>
      </c>
      <c r="H295" s="4" t="s">
        <v>11</v>
      </c>
    </row>
    <row r="296" spans="2:8" x14ac:dyDescent="0.3">
      <c r="B296" s="78"/>
      <c r="D296" s="62"/>
      <c r="F296" s="3"/>
      <c r="G296" s="3"/>
      <c r="H296" s="3"/>
    </row>
    <row r="297" spans="2:8" ht="30" customHeight="1" x14ac:dyDescent="0.3">
      <c r="B297" s="78">
        <f t="shared" si="10"/>
        <v>3.1399999999999992</v>
      </c>
      <c r="C297" s="76" t="s">
        <v>208</v>
      </c>
      <c r="D297" s="62" t="s">
        <v>24</v>
      </c>
      <c r="E297" s="63">
        <v>1</v>
      </c>
      <c r="F297" s="4" t="s">
        <v>11</v>
      </c>
      <c r="G297" s="4" t="s">
        <v>11</v>
      </c>
      <c r="H297" s="4" t="s">
        <v>11</v>
      </c>
    </row>
    <row r="298" spans="2:8" x14ac:dyDescent="0.3">
      <c r="B298" s="78"/>
      <c r="C298" s="120"/>
      <c r="D298" s="62"/>
      <c r="F298" s="4"/>
      <c r="G298" s="4"/>
      <c r="H298" s="4"/>
    </row>
    <row r="299" spans="2:8" ht="28" x14ac:dyDescent="0.3">
      <c r="B299" s="78">
        <f t="shared" si="10"/>
        <v>3.149999999999999</v>
      </c>
      <c r="C299" s="69" t="s">
        <v>209</v>
      </c>
      <c r="D299" s="62" t="s">
        <v>24</v>
      </c>
      <c r="E299" s="63">
        <v>1</v>
      </c>
      <c r="F299" s="4" t="s">
        <v>11</v>
      </c>
      <c r="G299" s="4" t="s">
        <v>11</v>
      </c>
      <c r="H299" s="4" t="s">
        <v>11</v>
      </c>
    </row>
    <row r="300" spans="2:8" x14ac:dyDescent="0.3">
      <c r="B300" s="78"/>
      <c r="C300" s="120"/>
      <c r="D300" s="62"/>
      <c r="F300" s="4"/>
      <c r="G300" s="4"/>
      <c r="H300" s="4"/>
    </row>
    <row r="301" spans="2:8" ht="30" customHeight="1" x14ac:dyDescent="0.3">
      <c r="B301" s="78">
        <f t="shared" si="10"/>
        <v>3.1599999999999988</v>
      </c>
      <c r="C301" s="121" t="s">
        <v>205</v>
      </c>
      <c r="D301" s="62" t="s">
        <v>24</v>
      </c>
      <c r="E301" s="63">
        <v>1</v>
      </c>
      <c r="F301" s="4" t="s">
        <v>11</v>
      </c>
      <c r="G301" s="4" t="s">
        <v>11</v>
      </c>
      <c r="H301" s="4" t="s">
        <v>11</v>
      </c>
    </row>
    <row r="302" spans="2:8" x14ac:dyDescent="0.3">
      <c r="B302" s="78"/>
      <c r="C302" s="120"/>
      <c r="D302" s="62"/>
      <c r="F302" s="4"/>
      <c r="G302" s="4"/>
      <c r="H302" s="4"/>
    </row>
    <row r="303" spans="2:8" ht="28" x14ac:dyDescent="0.3">
      <c r="B303" s="78">
        <f t="shared" si="10"/>
        <v>3.1699999999999986</v>
      </c>
      <c r="C303" s="69" t="s">
        <v>188</v>
      </c>
      <c r="D303" s="62" t="s">
        <v>24</v>
      </c>
      <c r="E303" s="63">
        <v>1</v>
      </c>
      <c r="F303" s="4" t="s">
        <v>11</v>
      </c>
      <c r="G303" s="4" t="s">
        <v>11</v>
      </c>
      <c r="H303" s="4" t="s">
        <v>11</v>
      </c>
    </row>
    <row r="304" spans="2:8" x14ac:dyDescent="0.3">
      <c r="B304" s="68"/>
      <c r="D304" s="62"/>
      <c r="F304" s="4"/>
      <c r="G304" s="4"/>
      <c r="H304" s="4"/>
    </row>
    <row r="305" spans="2:8" x14ac:dyDescent="0.3">
      <c r="B305" s="78"/>
      <c r="C305" s="110" t="s">
        <v>428</v>
      </c>
      <c r="D305" s="62"/>
      <c r="F305" s="4"/>
      <c r="G305" s="4"/>
      <c r="H305" s="4"/>
    </row>
    <row r="306" spans="2:8" x14ac:dyDescent="0.3">
      <c r="B306" s="68"/>
      <c r="C306" s="120"/>
      <c r="D306" s="62"/>
      <c r="F306" s="4"/>
      <c r="G306" s="4"/>
      <c r="H306" s="4"/>
    </row>
    <row r="307" spans="2:8" ht="30" customHeight="1" x14ac:dyDescent="0.3">
      <c r="B307" s="78">
        <v>3.18</v>
      </c>
      <c r="C307" s="121" t="s">
        <v>190</v>
      </c>
      <c r="D307" s="62" t="s">
        <v>24</v>
      </c>
      <c r="E307" s="63">
        <v>1</v>
      </c>
      <c r="F307" s="4" t="s">
        <v>11</v>
      </c>
      <c r="G307" s="4" t="s">
        <v>11</v>
      </c>
      <c r="H307" s="4" t="s">
        <v>11</v>
      </c>
    </row>
    <row r="308" spans="2:8" x14ac:dyDescent="0.3">
      <c r="B308" s="78"/>
      <c r="C308" s="121"/>
      <c r="D308" s="62"/>
      <c r="F308" s="4"/>
      <c r="G308" s="4"/>
      <c r="H308" s="4"/>
    </row>
    <row r="309" spans="2:8" ht="30" customHeight="1" x14ac:dyDescent="0.3">
      <c r="B309" s="78">
        <f>B307+0.01</f>
        <v>3.19</v>
      </c>
      <c r="C309" s="121" t="s">
        <v>191</v>
      </c>
      <c r="D309" s="62" t="s">
        <v>24</v>
      </c>
      <c r="E309" s="63">
        <v>1</v>
      </c>
      <c r="F309" s="4" t="s">
        <v>11</v>
      </c>
      <c r="G309" s="4" t="s">
        <v>11</v>
      </c>
      <c r="H309" s="4" t="s">
        <v>11</v>
      </c>
    </row>
    <row r="310" spans="2:8" x14ac:dyDescent="0.3">
      <c r="B310" s="78"/>
      <c r="C310" s="121"/>
      <c r="D310" s="62"/>
      <c r="F310" s="4"/>
      <c r="G310" s="4"/>
      <c r="H310" s="4"/>
    </row>
    <row r="311" spans="2:8" ht="30" customHeight="1" x14ac:dyDescent="0.3">
      <c r="B311" s="78">
        <f t="shared" ref="B311:B319" si="11">B309+0.01</f>
        <v>3.1999999999999997</v>
      </c>
      <c r="C311" s="121" t="s">
        <v>192</v>
      </c>
      <c r="D311" s="62" t="s">
        <v>24</v>
      </c>
      <c r="E311" s="63">
        <v>1</v>
      </c>
      <c r="F311" s="4" t="s">
        <v>11</v>
      </c>
      <c r="G311" s="4" t="s">
        <v>11</v>
      </c>
      <c r="H311" s="4" t="s">
        <v>11</v>
      </c>
    </row>
    <row r="312" spans="2:8" x14ac:dyDescent="0.3">
      <c r="B312" s="78"/>
      <c r="C312" s="121"/>
      <c r="D312" s="62"/>
      <c r="F312" s="4"/>
      <c r="G312" s="4"/>
      <c r="H312" s="4"/>
    </row>
    <row r="313" spans="2:8" ht="30" customHeight="1" x14ac:dyDescent="0.3">
      <c r="B313" s="78">
        <f t="shared" si="11"/>
        <v>3.2099999999999995</v>
      </c>
      <c r="C313" s="121" t="s">
        <v>193</v>
      </c>
      <c r="D313" s="62" t="s">
        <v>24</v>
      </c>
      <c r="E313" s="63">
        <v>1</v>
      </c>
      <c r="F313" s="4" t="s">
        <v>11</v>
      </c>
      <c r="G313" s="4" t="s">
        <v>11</v>
      </c>
      <c r="H313" s="4" t="s">
        <v>11</v>
      </c>
    </row>
    <row r="314" spans="2:8" x14ac:dyDescent="0.3">
      <c r="B314" s="78"/>
      <c r="C314" s="121"/>
      <c r="D314" s="62"/>
      <c r="F314" s="4"/>
      <c r="G314" s="4"/>
      <c r="H314" s="4"/>
    </row>
    <row r="315" spans="2:8" ht="30" customHeight="1" x14ac:dyDescent="0.3">
      <c r="B315" s="78">
        <f t="shared" si="11"/>
        <v>3.2199999999999993</v>
      </c>
      <c r="C315" s="121" t="s">
        <v>194</v>
      </c>
      <c r="D315" s="62" t="s">
        <v>24</v>
      </c>
      <c r="E315" s="63">
        <v>1</v>
      </c>
      <c r="F315" s="4" t="s">
        <v>11</v>
      </c>
      <c r="G315" s="4" t="s">
        <v>11</v>
      </c>
      <c r="H315" s="4" t="s">
        <v>11</v>
      </c>
    </row>
    <row r="316" spans="2:8" x14ac:dyDescent="0.3">
      <c r="B316" s="78"/>
      <c r="C316" s="121"/>
      <c r="D316" s="62"/>
      <c r="F316" s="4"/>
      <c r="G316" s="4"/>
      <c r="H316" s="4"/>
    </row>
    <row r="317" spans="2:8" ht="30" customHeight="1" x14ac:dyDescent="0.3">
      <c r="B317" s="78">
        <f t="shared" si="11"/>
        <v>3.2299999999999991</v>
      </c>
      <c r="C317" s="121" t="s">
        <v>195</v>
      </c>
      <c r="D317" s="62" t="s">
        <v>24</v>
      </c>
      <c r="E317" s="63">
        <v>1</v>
      </c>
      <c r="F317" s="4" t="s">
        <v>11</v>
      </c>
      <c r="G317" s="4" t="s">
        <v>11</v>
      </c>
      <c r="H317" s="4" t="s">
        <v>11</v>
      </c>
    </row>
    <row r="318" spans="2:8" x14ac:dyDescent="0.3">
      <c r="B318" s="78"/>
      <c r="C318" s="121"/>
      <c r="D318" s="62"/>
      <c r="F318" s="4"/>
      <c r="G318" s="4"/>
      <c r="H318" s="4"/>
    </row>
    <row r="319" spans="2:8" ht="30" customHeight="1" x14ac:dyDescent="0.3">
      <c r="B319" s="78">
        <f t="shared" si="11"/>
        <v>3.2399999999999989</v>
      </c>
      <c r="C319" s="121" t="s">
        <v>196</v>
      </c>
      <c r="D319" s="62" t="s">
        <v>24</v>
      </c>
      <c r="E319" s="63">
        <v>1</v>
      </c>
      <c r="F319" s="4" t="s">
        <v>11</v>
      </c>
      <c r="G319" s="4" t="s">
        <v>11</v>
      </c>
      <c r="H319" s="4" t="s">
        <v>11</v>
      </c>
    </row>
    <row r="320" spans="2:8" x14ac:dyDescent="0.3">
      <c r="B320" s="78"/>
      <c r="C320" s="120"/>
      <c r="D320" s="62"/>
      <c r="F320" s="4"/>
      <c r="G320" s="4"/>
      <c r="H320" s="4"/>
    </row>
    <row r="321" spans="2:8" x14ac:dyDescent="0.3">
      <c r="B321" s="78"/>
      <c r="C321" s="73" t="s">
        <v>211</v>
      </c>
      <c r="D321" s="62"/>
      <c r="F321" s="4"/>
      <c r="G321" s="4"/>
      <c r="H321" s="4"/>
    </row>
    <row r="322" spans="2:8" x14ac:dyDescent="0.3">
      <c r="B322" s="78"/>
      <c r="C322" s="120"/>
      <c r="D322" s="62"/>
      <c r="F322" s="4"/>
      <c r="G322" s="4"/>
      <c r="H322" s="4"/>
    </row>
    <row r="323" spans="2:8" ht="30" customHeight="1" x14ac:dyDescent="0.3">
      <c r="B323" s="78">
        <f>B319+0.01</f>
        <v>3.2499999999999987</v>
      </c>
      <c r="C323" s="121" t="s">
        <v>210</v>
      </c>
      <c r="D323" s="62" t="s">
        <v>24</v>
      </c>
      <c r="E323" s="63">
        <v>1</v>
      </c>
      <c r="F323" s="4" t="s">
        <v>11</v>
      </c>
      <c r="G323" s="4" t="s">
        <v>11</v>
      </c>
      <c r="H323" s="4" t="s">
        <v>11</v>
      </c>
    </row>
    <row r="324" spans="2:8" x14ac:dyDescent="0.3">
      <c r="B324" s="78"/>
      <c r="C324" s="120"/>
      <c r="D324" s="62"/>
      <c r="F324" s="4"/>
      <c r="G324" s="4"/>
      <c r="H324" s="4"/>
    </row>
    <row r="325" spans="2:8" ht="14.25" customHeight="1" x14ac:dyDescent="0.3">
      <c r="B325" s="78"/>
      <c r="C325" s="61" t="s">
        <v>197</v>
      </c>
      <c r="D325" s="91"/>
      <c r="E325" s="92"/>
      <c r="F325" s="39"/>
      <c r="G325" s="39"/>
      <c r="H325" s="34"/>
    </row>
    <row r="326" spans="2:8" ht="14.25" customHeight="1" x14ac:dyDescent="0.3">
      <c r="B326" s="78"/>
      <c r="C326" s="61"/>
      <c r="D326" s="91"/>
      <c r="E326" s="92"/>
      <c r="F326" s="39"/>
      <c r="G326" s="39"/>
      <c r="H326" s="34"/>
    </row>
    <row r="327" spans="2:8" ht="28" x14ac:dyDescent="0.3">
      <c r="B327" s="78">
        <f t="shared" ref="B327" si="12">B323+0.01</f>
        <v>3.2599999999999985</v>
      </c>
      <c r="C327" s="76" t="s">
        <v>91</v>
      </c>
      <c r="D327" s="62" t="s">
        <v>24</v>
      </c>
      <c r="E327" s="63">
        <v>1</v>
      </c>
      <c r="F327" s="4" t="s">
        <v>11</v>
      </c>
      <c r="G327" s="4" t="s">
        <v>11</v>
      </c>
      <c r="H327" s="4" t="s">
        <v>11</v>
      </c>
    </row>
    <row r="328" spans="2:8" x14ac:dyDescent="0.3">
      <c r="B328" s="78"/>
      <c r="D328" s="62"/>
      <c r="F328" s="4"/>
      <c r="G328" s="4"/>
      <c r="H328" s="4"/>
    </row>
    <row r="329" spans="2:8" ht="28" x14ac:dyDescent="0.3">
      <c r="B329" s="78">
        <f>B327+0.01</f>
        <v>3.2699999999999982</v>
      </c>
      <c r="C329" s="69" t="s">
        <v>187</v>
      </c>
      <c r="D329" s="62" t="s">
        <v>24</v>
      </c>
      <c r="E329" s="63">
        <v>1</v>
      </c>
      <c r="F329" s="4" t="s">
        <v>11</v>
      </c>
      <c r="G329" s="4" t="s">
        <v>11</v>
      </c>
      <c r="H329" s="4" t="s">
        <v>11</v>
      </c>
    </row>
    <row r="330" spans="2:8" x14ac:dyDescent="0.3">
      <c r="B330" s="78"/>
      <c r="D330" s="62"/>
      <c r="F330" s="4"/>
      <c r="G330" s="4"/>
      <c r="H330" s="4"/>
    </row>
    <row r="331" spans="2:8" ht="28" x14ac:dyDescent="0.3">
      <c r="B331" s="78">
        <f>B329+0.01</f>
        <v>3.279999999999998</v>
      </c>
      <c r="C331" s="69" t="s">
        <v>199</v>
      </c>
      <c r="D331" s="62" t="s">
        <v>24</v>
      </c>
      <c r="E331" s="63">
        <v>1</v>
      </c>
      <c r="F331" s="4" t="s">
        <v>11</v>
      </c>
      <c r="G331" s="4" t="s">
        <v>11</v>
      </c>
      <c r="H331" s="4" t="s">
        <v>11</v>
      </c>
    </row>
    <row r="332" spans="2:8" x14ac:dyDescent="0.3">
      <c r="B332" s="78"/>
      <c r="D332" s="62"/>
      <c r="F332" s="4"/>
      <c r="G332" s="4"/>
      <c r="H332" s="4"/>
    </row>
    <row r="333" spans="2:8" x14ac:dyDescent="0.3">
      <c r="B333" s="78">
        <f>B331+0.01</f>
        <v>3.2899999999999978</v>
      </c>
      <c r="C333" s="69" t="s">
        <v>200</v>
      </c>
      <c r="D333" s="62" t="s">
        <v>24</v>
      </c>
      <c r="E333" s="63">
        <v>1</v>
      </c>
      <c r="F333" s="4" t="s">
        <v>11</v>
      </c>
      <c r="G333" s="4" t="s">
        <v>11</v>
      </c>
      <c r="H333" s="4" t="s">
        <v>11</v>
      </c>
    </row>
    <row r="334" spans="2:8" x14ac:dyDescent="0.3">
      <c r="B334" s="78"/>
      <c r="D334" s="62"/>
      <c r="F334" s="4"/>
      <c r="G334" s="4"/>
      <c r="H334" s="4"/>
    </row>
    <row r="335" spans="2:8" ht="30" customHeight="1" x14ac:dyDescent="0.3">
      <c r="B335" s="78">
        <f>B333+0.01</f>
        <v>3.2999999999999976</v>
      </c>
      <c r="C335" s="76" t="s">
        <v>198</v>
      </c>
      <c r="D335" s="62" t="s">
        <v>24</v>
      </c>
      <c r="E335" s="63">
        <v>1</v>
      </c>
      <c r="F335" s="4" t="s">
        <v>11</v>
      </c>
      <c r="G335" s="4" t="s">
        <v>11</v>
      </c>
      <c r="H335" s="4" t="s">
        <v>11</v>
      </c>
    </row>
    <row r="336" spans="2:8" x14ac:dyDescent="0.3">
      <c r="B336" s="78"/>
      <c r="D336" s="62"/>
      <c r="F336" s="4"/>
      <c r="G336" s="4"/>
      <c r="H336" s="4"/>
    </row>
    <row r="337" spans="2:8" x14ac:dyDescent="0.3">
      <c r="B337" s="78"/>
      <c r="C337" s="70" t="s">
        <v>429</v>
      </c>
      <c r="D337" s="62"/>
      <c r="F337" s="4"/>
      <c r="G337" s="4"/>
      <c r="H337" s="4"/>
    </row>
    <row r="338" spans="2:8" x14ac:dyDescent="0.3">
      <c r="B338" s="78"/>
      <c r="C338" s="70"/>
      <c r="D338" s="62"/>
      <c r="F338" s="4"/>
      <c r="G338" s="4"/>
      <c r="H338" s="4"/>
    </row>
    <row r="339" spans="2:8" ht="31.5" customHeight="1" x14ac:dyDescent="0.3">
      <c r="B339" s="78">
        <f>B335+0.01</f>
        <v>3.3099999999999974</v>
      </c>
      <c r="C339" s="69" t="s">
        <v>213</v>
      </c>
      <c r="D339" s="62" t="s">
        <v>24</v>
      </c>
      <c r="E339" s="63">
        <v>1</v>
      </c>
      <c r="F339" s="4" t="s">
        <v>11</v>
      </c>
      <c r="G339" s="4" t="s">
        <v>11</v>
      </c>
      <c r="H339" s="4" t="s">
        <v>11</v>
      </c>
    </row>
    <row r="340" spans="2:8" x14ac:dyDescent="0.3">
      <c r="B340" s="78"/>
      <c r="D340" s="62"/>
      <c r="F340" s="4"/>
      <c r="G340" s="4"/>
      <c r="H340" s="4"/>
    </row>
    <row r="341" spans="2:8" x14ac:dyDescent="0.3">
      <c r="B341" s="78"/>
      <c r="C341" s="70" t="s">
        <v>92</v>
      </c>
      <c r="D341" s="62"/>
      <c r="F341" s="3"/>
      <c r="G341" s="3"/>
      <c r="H341" s="3"/>
    </row>
    <row r="342" spans="2:8" x14ac:dyDescent="0.3">
      <c r="B342" s="78"/>
      <c r="D342" s="62"/>
      <c r="F342" s="3"/>
      <c r="G342" s="3"/>
      <c r="H342" s="3"/>
    </row>
    <row r="343" spans="2:8" ht="30" customHeight="1" x14ac:dyDescent="0.3">
      <c r="B343" s="78">
        <f t="shared" ref="B343" si="13">B339+0.01</f>
        <v>3.3199999999999972</v>
      </c>
      <c r="C343" s="76" t="s">
        <v>89</v>
      </c>
      <c r="D343" s="62" t="s">
        <v>7</v>
      </c>
      <c r="E343" s="63">
        <v>1</v>
      </c>
      <c r="F343" s="4" t="s">
        <v>11</v>
      </c>
      <c r="G343" s="4" t="s">
        <v>11</v>
      </c>
      <c r="H343" s="4" t="s">
        <v>11</v>
      </c>
    </row>
    <row r="344" spans="2:8" x14ac:dyDescent="0.3">
      <c r="B344" s="78"/>
      <c r="D344" s="62"/>
      <c r="F344" s="3"/>
      <c r="G344" s="3"/>
      <c r="H344" s="3"/>
    </row>
    <row r="345" spans="2:8" ht="30" customHeight="1" x14ac:dyDescent="0.3">
      <c r="B345" s="78">
        <f>B343+0.01</f>
        <v>3.329999999999997</v>
      </c>
      <c r="C345" s="76" t="s">
        <v>93</v>
      </c>
      <c r="D345" s="62" t="s">
        <v>7</v>
      </c>
      <c r="E345" s="63">
        <v>1</v>
      </c>
      <c r="F345" s="4" t="s">
        <v>11</v>
      </c>
      <c r="G345" s="4" t="s">
        <v>11</v>
      </c>
      <c r="H345" s="4" t="s">
        <v>11</v>
      </c>
    </row>
    <row r="346" spans="2:8" x14ac:dyDescent="0.3">
      <c r="B346" s="78"/>
      <c r="D346" s="62"/>
      <c r="F346" s="3"/>
      <c r="G346" s="3"/>
      <c r="H346" s="3"/>
    </row>
    <row r="347" spans="2:8" ht="30" customHeight="1" x14ac:dyDescent="0.3">
      <c r="B347" s="78">
        <f>B345+0.01</f>
        <v>3.3399999999999967</v>
      </c>
      <c r="C347" s="76" t="s">
        <v>133</v>
      </c>
      <c r="D347" s="62" t="s">
        <v>7</v>
      </c>
      <c r="E347" s="63">
        <v>1</v>
      </c>
      <c r="F347" s="4" t="s">
        <v>11</v>
      </c>
      <c r="G347" s="4" t="s">
        <v>11</v>
      </c>
      <c r="H347" s="4" t="s">
        <v>11</v>
      </c>
    </row>
    <row r="348" spans="2:8" x14ac:dyDescent="0.3">
      <c r="B348" s="78"/>
      <c r="D348" s="62"/>
      <c r="F348" s="3"/>
      <c r="G348" s="3"/>
      <c r="H348" s="3"/>
    </row>
    <row r="349" spans="2:8" x14ac:dyDescent="0.3">
      <c r="B349" s="78"/>
      <c r="C349" s="61" t="s">
        <v>406</v>
      </c>
      <c r="D349" s="62"/>
      <c r="F349" s="3"/>
      <c r="G349" s="3"/>
      <c r="H349" s="3"/>
    </row>
    <row r="350" spans="2:8" x14ac:dyDescent="0.3">
      <c r="B350" s="78"/>
      <c r="D350" s="62"/>
      <c r="F350" s="3"/>
      <c r="G350" s="3"/>
      <c r="H350" s="3"/>
    </row>
    <row r="351" spans="2:8" x14ac:dyDescent="0.3">
      <c r="B351" s="78"/>
      <c r="C351" s="70" t="s">
        <v>46</v>
      </c>
      <c r="D351" s="62"/>
      <c r="F351" s="3"/>
      <c r="G351" s="3"/>
      <c r="H351" s="3"/>
    </row>
    <row r="352" spans="2:8" x14ac:dyDescent="0.3">
      <c r="B352" s="78"/>
      <c r="D352" s="62"/>
      <c r="F352" s="3"/>
      <c r="G352" s="3"/>
      <c r="H352" s="3"/>
    </row>
    <row r="353" spans="1:8" s="43" customFormat="1" ht="30" customHeight="1" x14ac:dyDescent="0.25">
      <c r="A353" s="45"/>
      <c r="B353" s="78">
        <f>B347+0.01</f>
        <v>3.3499999999999965</v>
      </c>
      <c r="C353" s="76" t="s">
        <v>134</v>
      </c>
      <c r="D353" s="62" t="s">
        <v>7</v>
      </c>
      <c r="E353" s="63">
        <v>1</v>
      </c>
      <c r="F353" s="4" t="s">
        <v>11</v>
      </c>
      <c r="G353" s="4" t="s">
        <v>11</v>
      </c>
      <c r="H353" s="4" t="s">
        <v>11</v>
      </c>
    </row>
    <row r="354" spans="1:8" x14ac:dyDescent="0.3">
      <c r="B354" s="78"/>
      <c r="D354" s="62"/>
      <c r="F354" s="3"/>
      <c r="G354" s="3"/>
      <c r="H354" s="3"/>
    </row>
    <row r="355" spans="1:8" s="43" customFormat="1" ht="30" customHeight="1" x14ac:dyDescent="0.25">
      <c r="A355" s="45"/>
      <c r="B355" s="78">
        <f t="shared" ref="B355" si="14">B353+0.01</f>
        <v>3.3599999999999963</v>
      </c>
      <c r="C355" s="76" t="s">
        <v>135</v>
      </c>
      <c r="D355" s="62" t="s">
        <v>7</v>
      </c>
      <c r="E355" s="63">
        <v>1</v>
      </c>
      <c r="F355" s="4" t="s">
        <v>11</v>
      </c>
      <c r="G355" s="4" t="s">
        <v>11</v>
      </c>
      <c r="H355" s="4" t="s">
        <v>11</v>
      </c>
    </row>
    <row r="356" spans="1:8" x14ac:dyDescent="0.3">
      <c r="B356" s="78"/>
      <c r="C356" s="122"/>
      <c r="D356" s="62"/>
      <c r="F356" s="3"/>
      <c r="G356" s="3"/>
      <c r="H356" s="3"/>
    </row>
    <row r="357" spans="1:8" x14ac:dyDescent="0.3">
      <c r="B357" s="78"/>
      <c r="C357" s="61" t="s">
        <v>47</v>
      </c>
      <c r="D357" s="62"/>
      <c r="F357" s="3"/>
      <c r="G357" s="3"/>
      <c r="H357" s="3"/>
    </row>
    <row r="358" spans="1:8" x14ac:dyDescent="0.3">
      <c r="B358" s="78"/>
      <c r="C358" s="70"/>
      <c r="D358" s="62"/>
      <c r="F358" s="3"/>
      <c r="G358" s="3"/>
      <c r="H358" s="3"/>
    </row>
    <row r="359" spans="1:8" s="43" customFormat="1" ht="30" customHeight="1" x14ac:dyDescent="0.25">
      <c r="A359" s="45"/>
      <c r="B359" s="78">
        <f>B355+0.01</f>
        <v>3.3699999999999961</v>
      </c>
      <c r="C359" s="76" t="s">
        <v>94</v>
      </c>
      <c r="D359" s="62" t="s">
        <v>7</v>
      </c>
      <c r="E359" s="63">
        <v>1</v>
      </c>
      <c r="F359" s="4" t="s">
        <v>11</v>
      </c>
      <c r="G359" s="4" t="s">
        <v>11</v>
      </c>
      <c r="H359" s="4" t="s">
        <v>11</v>
      </c>
    </row>
    <row r="360" spans="1:8" x14ac:dyDescent="0.3">
      <c r="B360" s="78"/>
      <c r="D360" s="62"/>
      <c r="F360" s="3"/>
      <c r="G360" s="3"/>
      <c r="H360" s="4"/>
    </row>
    <row r="361" spans="1:8" x14ac:dyDescent="0.3">
      <c r="B361" s="78"/>
      <c r="C361" s="66" t="s">
        <v>407</v>
      </c>
      <c r="D361" s="91"/>
      <c r="E361" s="92"/>
      <c r="F361" s="39"/>
      <c r="G361" s="39"/>
      <c r="H361" s="4"/>
    </row>
    <row r="362" spans="1:8" x14ac:dyDescent="0.3">
      <c r="B362" s="78"/>
      <c r="D362" s="62"/>
      <c r="F362" s="3"/>
      <c r="G362" s="3"/>
      <c r="H362" s="3"/>
    </row>
    <row r="363" spans="1:8" x14ac:dyDescent="0.3">
      <c r="B363" s="78"/>
      <c r="C363" s="70" t="s">
        <v>48</v>
      </c>
      <c r="D363" s="62"/>
      <c r="F363" s="3"/>
      <c r="G363" s="3"/>
      <c r="H363" s="3"/>
    </row>
    <row r="364" spans="1:8" x14ac:dyDescent="0.3">
      <c r="B364" s="78"/>
      <c r="D364" s="62"/>
      <c r="F364" s="3"/>
      <c r="G364" s="3"/>
      <c r="H364" s="3"/>
    </row>
    <row r="365" spans="1:8" s="43" customFormat="1" ht="30" customHeight="1" x14ac:dyDescent="0.25">
      <c r="A365" s="45"/>
      <c r="B365" s="78">
        <f>B359+0.01</f>
        <v>3.3799999999999959</v>
      </c>
      <c r="C365" s="76" t="s">
        <v>95</v>
      </c>
      <c r="D365" s="62" t="s">
        <v>7</v>
      </c>
      <c r="E365" s="63">
        <v>1</v>
      </c>
      <c r="F365" s="4" t="s">
        <v>11</v>
      </c>
      <c r="G365" s="4" t="s">
        <v>11</v>
      </c>
      <c r="H365" s="4" t="s">
        <v>11</v>
      </c>
    </row>
    <row r="366" spans="1:8" x14ac:dyDescent="0.3">
      <c r="B366" s="78"/>
      <c r="D366" s="62"/>
      <c r="F366" s="3"/>
      <c r="G366" s="3"/>
      <c r="H366" s="3"/>
    </row>
    <row r="367" spans="1:8" s="43" customFormat="1" ht="30" customHeight="1" x14ac:dyDescent="0.25">
      <c r="A367" s="45"/>
      <c r="B367" s="78">
        <f>B365+0.01</f>
        <v>3.3899999999999957</v>
      </c>
      <c r="C367" s="76" t="s">
        <v>96</v>
      </c>
      <c r="D367" s="62" t="s">
        <v>7</v>
      </c>
      <c r="E367" s="63">
        <v>1</v>
      </c>
      <c r="F367" s="4" t="s">
        <v>11</v>
      </c>
      <c r="G367" s="4" t="s">
        <v>11</v>
      </c>
      <c r="H367" s="4" t="s">
        <v>11</v>
      </c>
    </row>
    <row r="368" spans="1:8" x14ac:dyDescent="0.3">
      <c r="B368" s="78"/>
      <c r="D368" s="62"/>
      <c r="F368" s="3"/>
      <c r="G368" s="3"/>
      <c r="H368" s="3"/>
    </row>
    <row r="369" spans="1:8" s="43" customFormat="1" ht="30" customHeight="1" x14ac:dyDescent="0.25">
      <c r="A369" s="45"/>
      <c r="B369" s="78">
        <f>B367+0.01</f>
        <v>3.3999999999999955</v>
      </c>
      <c r="C369" s="76" t="s">
        <v>97</v>
      </c>
      <c r="D369" s="62" t="s">
        <v>7</v>
      </c>
      <c r="E369" s="63">
        <v>1</v>
      </c>
      <c r="F369" s="4" t="s">
        <v>11</v>
      </c>
      <c r="G369" s="4" t="s">
        <v>11</v>
      </c>
      <c r="H369" s="4" t="s">
        <v>11</v>
      </c>
    </row>
    <row r="370" spans="1:8" x14ac:dyDescent="0.3">
      <c r="B370" s="78"/>
      <c r="D370" s="62"/>
      <c r="F370" s="3"/>
      <c r="G370" s="3"/>
      <c r="H370" s="3"/>
    </row>
    <row r="371" spans="1:8" s="43" customFormat="1" ht="30" customHeight="1" x14ac:dyDescent="0.25">
      <c r="A371" s="45"/>
      <c r="B371" s="78">
        <f>B369+0.01</f>
        <v>3.4099999999999953</v>
      </c>
      <c r="C371" s="76" t="s">
        <v>98</v>
      </c>
      <c r="D371" s="62" t="s">
        <v>7</v>
      </c>
      <c r="E371" s="63">
        <v>1</v>
      </c>
      <c r="F371" s="4" t="s">
        <v>11</v>
      </c>
      <c r="G371" s="4" t="s">
        <v>11</v>
      </c>
      <c r="H371" s="4" t="s">
        <v>11</v>
      </c>
    </row>
    <row r="372" spans="1:8" x14ac:dyDescent="0.3">
      <c r="B372" s="78"/>
      <c r="C372" s="119"/>
      <c r="D372" s="62"/>
      <c r="F372" s="3"/>
      <c r="G372" s="3"/>
      <c r="H372" s="3"/>
    </row>
    <row r="373" spans="1:8" s="43" customFormat="1" ht="30" customHeight="1" x14ac:dyDescent="0.25">
      <c r="A373" s="45"/>
      <c r="B373" s="78">
        <f>B371+0.01</f>
        <v>3.419999999999995</v>
      </c>
      <c r="C373" s="76" t="s">
        <v>99</v>
      </c>
      <c r="D373" s="62" t="s">
        <v>7</v>
      </c>
      <c r="E373" s="63">
        <v>1</v>
      </c>
      <c r="F373" s="4" t="s">
        <v>11</v>
      </c>
      <c r="G373" s="4" t="s">
        <v>11</v>
      </c>
      <c r="H373" s="4" t="s">
        <v>11</v>
      </c>
    </row>
    <row r="374" spans="1:8" x14ac:dyDescent="0.3">
      <c r="B374" s="78"/>
      <c r="C374" s="70"/>
      <c r="D374" s="62"/>
      <c r="F374" s="3"/>
      <c r="G374" s="3"/>
      <c r="H374" s="3"/>
    </row>
    <row r="375" spans="1:8" s="43" customFormat="1" ht="30" customHeight="1" x14ac:dyDescent="0.25">
      <c r="A375" s="45"/>
      <c r="B375" s="78">
        <f>B373+0.01</f>
        <v>3.4299999999999948</v>
      </c>
      <c r="C375" s="76" t="s">
        <v>102</v>
      </c>
      <c r="D375" s="62" t="s">
        <v>7</v>
      </c>
      <c r="E375" s="63">
        <v>1</v>
      </c>
      <c r="F375" s="4" t="s">
        <v>11</v>
      </c>
      <c r="G375" s="4" t="s">
        <v>11</v>
      </c>
      <c r="H375" s="4" t="s">
        <v>11</v>
      </c>
    </row>
    <row r="376" spans="1:8" x14ac:dyDescent="0.3">
      <c r="B376" s="78"/>
      <c r="D376" s="62"/>
      <c r="F376" s="3"/>
      <c r="G376" s="3"/>
      <c r="H376" s="3"/>
    </row>
    <row r="377" spans="1:8" s="43" customFormat="1" ht="30" customHeight="1" x14ac:dyDescent="0.25">
      <c r="A377" s="45"/>
      <c r="B377" s="78">
        <f>B375+0.01</f>
        <v>3.4399999999999946</v>
      </c>
      <c r="C377" s="76" t="s">
        <v>103</v>
      </c>
      <c r="D377" s="62" t="s">
        <v>7</v>
      </c>
      <c r="E377" s="63">
        <v>1</v>
      </c>
      <c r="F377" s="4" t="s">
        <v>11</v>
      </c>
      <c r="G377" s="4" t="s">
        <v>11</v>
      </c>
      <c r="H377" s="4" t="s">
        <v>11</v>
      </c>
    </row>
    <row r="378" spans="1:8" x14ac:dyDescent="0.3">
      <c r="B378" s="78"/>
      <c r="D378" s="62"/>
      <c r="F378" s="3"/>
      <c r="G378" s="3"/>
      <c r="H378" s="3"/>
    </row>
    <row r="379" spans="1:8" ht="30" customHeight="1" x14ac:dyDescent="0.3">
      <c r="B379" s="78">
        <f>B377+0.01</f>
        <v>3.4499999999999944</v>
      </c>
      <c r="C379" s="76" t="s">
        <v>104</v>
      </c>
      <c r="D379" s="62" t="s">
        <v>7</v>
      </c>
      <c r="E379" s="63">
        <v>1</v>
      </c>
      <c r="F379" s="4" t="s">
        <v>11</v>
      </c>
      <c r="G379" s="4" t="s">
        <v>11</v>
      </c>
      <c r="H379" s="4" t="s">
        <v>11</v>
      </c>
    </row>
    <row r="380" spans="1:8" x14ac:dyDescent="0.3">
      <c r="B380" s="78"/>
      <c r="D380" s="62"/>
      <c r="F380" s="3"/>
      <c r="G380" s="3"/>
      <c r="H380" s="3"/>
    </row>
    <row r="381" spans="1:8" ht="30" customHeight="1" x14ac:dyDescent="0.3">
      <c r="B381" s="78">
        <f>B379+0.01</f>
        <v>3.4599999999999942</v>
      </c>
      <c r="C381" s="76" t="s">
        <v>105</v>
      </c>
      <c r="D381" s="62" t="s">
        <v>7</v>
      </c>
      <c r="E381" s="63">
        <v>1</v>
      </c>
      <c r="F381" s="4" t="s">
        <v>11</v>
      </c>
      <c r="G381" s="4" t="s">
        <v>11</v>
      </c>
      <c r="H381" s="4" t="s">
        <v>11</v>
      </c>
    </row>
    <row r="382" spans="1:8" x14ac:dyDescent="0.3">
      <c r="B382" s="78"/>
      <c r="D382" s="62"/>
      <c r="F382" s="4"/>
      <c r="G382" s="4"/>
      <c r="H382" s="4"/>
    </row>
    <row r="383" spans="1:8" ht="30" customHeight="1" x14ac:dyDescent="0.3">
      <c r="B383" s="78">
        <v>3.47</v>
      </c>
      <c r="C383" s="76" t="s">
        <v>226</v>
      </c>
      <c r="D383" s="62" t="s">
        <v>7</v>
      </c>
      <c r="E383" s="63">
        <v>1</v>
      </c>
      <c r="F383" s="4" t="s">
        <v>11</v>
      </c>
      <c r="G383" s="4" t="s">
        <v>11</v>
      </c>
      <c r="H383" s="4" t="s">
        <v>11</v>
      </c>
    </row>
    <row r="384" spans="1:8" x14ac:dyDescent="0.3">
      <c r="B384" s="78"/>
      <c r="C384" s="76"/>
      <c r="D384" s="91"/>
      <c r="E384" s="92"/>
      <c r="F384" s="39"/>
      <c r="G384" s="39"/>
      <c r="H384" s="34"/>
    </row>
    <row r="385" spans="2:8" ht="30" customHeight="1" x14ac:dyDescent="0.3">
      <c r="B385" s="78">
        <f>B383+0.01</f>
        <v>3.48</v>
      </c>
      <c r="C385" s="76" t="s">
        <v>227</v>
      </c>
      <c r="D385" s="62" t="s">
        <v>7</v>
      </c>
      <c r="E385" s="63">
        <v>1</v>
      </c>
      <c r="F385" s="4" t="s">
        <v>11</v>
      </c>
      <c r="G385" s="4" t="s">
        <v>11</v>
      </c>
      <c r="H385" s="4" t="s">
        <v>11</v>
      </c>
    </row>
    <row r="386" spans="2:8" x14ac:dyDescent="0.3">
      <c r="B386" s="78"/>
      <c r="C386" s="76"/>
      <c r="D386" s="91"/>
      <c r="E386" s="92"/>
      <c r="F386" s="39"/>
      <c r="G386" s="39"/>
      <c r="H386" s="34"/>
    </row>
    <row r="387" spans="2:8" ht="30" customHeight="1" x14ac:dyDescent="0.3">
      <c r="B387" s="78">
        <f t="shared" ref="B387:B397" si="15">B385+0.01</f>
        <v>3.4899999999999998</v>
      </c>
      <c r="C387" s="76" t="s">
        <v>228</v>
      </c>
      <c r="D387" s="62" t="s">
        <v>7</v>
      </c>
      <c r="E387" s="63">
        <v>1</v>
      </c>
      <c r="F387" s="4" t="s">
        <v>11</v>
      </c>
      <c r="G387" s="4" t="s">
        <v>11</v>
      </c>
      <c r="H387" s="4" t="s">
        <v>11</v>
      </c>
    </row>
    <row r="388" spans="2:8" x14ac:dyDescent="0.3">
      <c r="B388" s="78"/>
      <c r="C388" s="76"/>
      <c r="D388" s="91"/>
      <c r="E388" s="92"/>
      <c r="F388" s="39"/>
      <c r="G388" s="39"/>
      <c r="H388" s="34"/>
    </row>
    <row r="389" spans="2:8" ht="30" customHeight="1" x14ac:dyDescent="0.3">
      <c r="B389" s="78">
        <f t="shared" si="15"/>
        <v>3.4999999999999996</v>
      </c>
      <c r="C389" s="76" t="s">
        <v>229</v>
      </c>
      <c r="D389" s="62" t="s">
        <v>7</v>
      </c>
      <c r="E389" s="63">
        <v>1</v>
      </c>
      <c r="F389" s="4" t="s">
        <v>11</v>
      </c>
      <c r="G389" s="4" t="s">
        <v>11</v>
      </c>
      <c r="H389" s="4" t="s">
        <v>11</v>
      </c>
    </row>
    <row r="390" spans="2:8" x14ac:dyDescent="0.3">
      <c r="B390" s="78"/>
      <c r="C390" s="76"/>
      <c r="D390" s="91"/>
      <c r="E390" s="92"/>
      <c r="F390" s="39"/>
      <c r="G390" s="39"/>
      <c r="H390" s="34"/>
    </row>
    <row r="391" spans="2:8" ht="30" customHeight="1" x14ac:dyDescent="0.3">
      <c r="B391" s="78">
        <f t="shared" si="15"/>
        <v>3.5099999999999993</v>
      </c>
      <c r="C391" s="76" t="s">
        <v>230</v>
      </c>
      <c r="D391" s="62" t="s">
        <v>7</v>
      </c>
      <c r="E391" s="63">
        <v>1</v>
      </c>
      <c r="F391" s="4" t="s">
        <v>11</v>
      </c>
      <c r="G391" s="4" t="s">
        <v>11</v>
      </c>
      <c r="H391" s="4" t="s">
        <v>11</v>
      </c>
    </row>
    <row r="392" spans="2:8" x14ac:dyDescent="0.3">
      <c r="B392" s="78"/>
      <c r="C392" s="76"/>
      <c r="D392" s="62"/>
      <c r="F392" s="4"/>
      <c r="G392" s="4"/>
      <c r="H392" s="4"/>
    </row>
    <row r="393" spans="2:8" ht="30" customHeight="1" x14ac:dyDescent="0.3">
      <c r="B393" s="78">
        <f t="shared" si="15"/>
        <v>3.5199999999999991</v>
      </c>
      <c r="C393" s="76" t="s">
        <v>231</v>
      </c>
      <c r="D393" s="62" t="s">
        <v>7</v>
      </c>
      <c r="E393" s="63">
        <v>1</v>
      </c>
      <c r="F393" s="4" t="s">
        <v>11</v>
      </c>
      <c r="G393" s="4" t="s">
        <v>11</v>
      </c>
      <c r="H393" s="4" t="s">
        <v>11</v>
      </c>
    </row>
    <row r="394" spans="2:8" x14ac:dyDescent="0.3">
      <c r="B394" s="78"/>
      <c r="C394" s="76"/>
      <c r="D394" s="91"/>
      <c r="E394" s="92"/>
      <c r="F394" s="39"/>
      <c r="G394" s="39"/>
      <c r="H394" s="34"/>
    </row>
    <row r="395" spans="2:8" ht="30" customHeight="1" x14ac:dyDescent="0.3">
      <c r="B395" s="78">
        <f t="shared" si="15"/>
        <v>3.5299999999999989</v>
      </c>
      <c r="C395" s="76" t="s">
        <v>232</v>
      </c>
      <c r="D395" s="62" t="s">
        <v>7</v>
      </c>
      <c r="E395" s="63">
        <v>1</v>
      </c>
      <c r="F395" s="4" t="s">
        <v>11</v>
      </c>
      <c r="G395" s="4" t="s">
        <v>11</v>
      </c>
      <c r="H395" s="4" t="s">
        <v>11</v>
      </c>
    </row>
    <row r="396" spans="2:8" x14ac:dyDescent="0.3">
      <c r="B396" s="78"/>
      <c r="C396" s="76"/>
      <c r="D396" s="91"/>
      <c r="E396" s="92"/>
      <c r="F396" s="39"/>
      <c r="G396" s="39"/>
      <c r="H396" s="34"/>
    </row>
    <row r="397" spans="2:8" ht="30" customHeight="1" x14ac:dyDescent="0.3">
      <c r="B397" s="78">
        <f t="shared" si="15"/>
        <v>3.5399999999999987</v>
      </c>
      <c r="C397" s="76" t="s">
        <v>233</v>
      </c>
      <c r="D397" s="62" t="s">
        <v>7</v>
      </c>
      <c r="E397" s="63">
        <v>1</v>
      </c>
      <c r="F397" s="4" t="s">
        <v>11</v>
      </c>
      <c r="G397" s="4" t="s">
        <v>11</v>
      </c>
      <c r="H397" s="4" t="s">
        <v>11</v>
      </c>
    </row>
    <row r="398" spans="2:8" x14ac:dyDescent="0.3">
      <c r="B398" s="78"/>
      <c r="C398" s="90"/>
      <c r="D398" s="91"/>
      <c r="E398" s="92"/>
      <c r="F398" s="39"/>
      <c r="G398" s="39"/>
      <c r="H398" s="34"/>
    </row>
    <row r="399" spans="2:8" x14ac:dyDescent="0.3">
      <c r="B399" s="78"/>
      <c r="C399" s="66" t="s">
        <v>212</v>
      </c>
      <c r="D399" s="62"/>
      <c r="F399" s="4"/>
      <c r="G399" s="4"/>
      <c r="H399" s="4"/>
    </row>
    <row r="400" spans="2:8" x14ac:dyDescent="0.3">
      <c r="B400" s="78"/>
      <c r="C400" s="66"/>
      <c r="D400" s="62"/>
      <c r="F400" s="4"/>
      <c r="G400" s="4"/>
      <c r="H400" s="4"/>
    </row>
    <row r="401" spans="2:8" ht="30" customHeight="1" x14ac:dyDescent="0.3">
      <c r="B401" s="78">
        <f>B397+0.01</f>
        <v>3.5499999999999985</v>
      </c>
      <c r="C401" s="76" t="s">
        <v>218</v>
      </c>
      <c r="D401" s="62" t="s">
        <v>7</v>
      </c>
      <c r="E401" s="63">
        <v>1</v>
      </c>
      <c r="F401" s="4" t="s">
        <v>11</v>
      </c>
      <c r="G401" s="4" t="s">
        <v>11</v>
      </c>
      <c r="H401" s="4" t="s">
        <v>11</v>
      </c>
    </row>
    <row r="402" spans="2:8" x14ac:dyDescent="0.3">
      <c r="B402" s="78"/>
      <c r="C402" s="76"/>
      <c r="D402" s="62"/>
      <c r="F402" s="4"/>
      <c r="G402" s="4"/>
      <c r="H402" s="4"/>
    </row>
    <row r="403" spans="2:8" ht="30" customHeight="1" x14ac:dyDescent="0.3">
      <c r="B403" s="78">
        <f>B401+0.01</f>
        <v>3.5599999999999983</v>
      </c>
      <c r="C403" s="76" t="s">
        <v>215</v>
      </c>
      <c r="D403" s="62" t="s">
        <v>7</v>
      </c>
      <c r="E403" s="63">
        <v>1</v>
      </c>
      <c r="F403" s="4" t="s">
        <v>11</v>
      </c>
      <c r="G403" s="4" t="s">
        <v>11</v>
      </c>
      <c r="H403" s="4" t="s">
        <v>11</v>
      </c>
    </row>
    <row r="404" spans="2:8" x14ac:dyDescent="0.3">
      <c r="B404" s="78"/>
      <c r="C404" s="76"/>
      <c r="D404" s="62"/>
      <c r="F404" s="4"/>
      <c r="G404" s="4"/>
      <c r="H404" s="4"/>
    </row>
    <row r="405" spans="2:8" ht="30" customHeight="1" x14ac:dyDescent="0.3">
      <c r="B405" s="78">
        <f t="shared" ref="B405:B419" si="16">B403+0.01</f>
        <v>3.5699999999999981</v>
      </c>
      <c r="C405" s="76" t="s">
        <v>216</v>
      </c>
      <c r="D405" s="62" t="s">
        <v>7</v>
      </c>
      <c r="E405" s="63">
        <v>1</v>
      </c>
      <c r="F405" s="4" t="s">
        <v>11</v>
      </c>
      <c r="G405" s="4" t="s">
        <v>11</v>
      </c>
      <c r="H405" s="4" t="s">
        <v>11</v>
      </c>
    </row>
    <row r="406" spans="2:8" x14ac:dyDescent="0.3">
      <c r="B406" s="78"/>
      <c r="C406" s="76"/>
      <c r="D406" s="62"/>
      <c r="F406" s="4"/>
      <c r="G406" s="4"/>
      <c r="H406" s="4"/>
    </row>
    <row r="407" spans="2:8" ht="30" customHeight="1" x14ac:dyDescent="0.3">
      <c r="B407" s="78">
        <f t="shared" si="16"/>
        <v>3.5799999999999979</v>
      </c>
      <c r="C407" s="76" t="s">
        <v>219</v>
      </c>
      <c r="D407" s="62" t="s">
        <v>7</v>
      </c>
      <c r="E407" s="63">
        <v>1</v>
      </c>
      <c r="F407" s="4" t="s">
        <v>11</v>
      </c>
      <c r="G407" s="4" t="s">
        <v>11</v>
      </c>
      <c r="H407" s="4" t="s">
        <v>11</v>
      </c>
    </row>
    <row r="408" spans="2:8" x14ac:dyDescent="0.3">
      <c r="B408" s="78"/>
      <c r="C408" s="76"/>
      <c r="D408" s="62"/>
      <c r="F408" s="4"/>
      <c r="G408" s="4"/>
      <c r="H408" s="4"/>
    </row>
    <row r="409" spans="2:8" ht="30" customHeight="1" x14ac:dyDescent="0.3">
      <c r="B409" s="78">
        <f t="shared" si="16"/>
        <v>3.5899999999999976</v>
      </c>
      <c r="C409" s="76" t="s">
        <v>217</v>
      </c>
      <c r="D409" s="62" t="s">
        <v>7</v>
      </c>
      <c r="E409" s="63">
        <v>1</v>
      </c>
      <c r="F409" s="4" t="s">
        <v>11</v>
      </c>
      <c r="G409" s="4" t="s">
        <v>11</v>
      </c>
      <c r="H409" s="4" t="s">
        <v>11</v>
      </c>
    </row>
    <row r="410" spans="2:8" x14ac:dyDescent="0.3">
      <c r="B410" s="78"/>
      <c r="C410" s="76"/>
      <c r="D410" s="62"/>
      <c r="F410" s="4"/>
      <c r="G410" s="4"/>
      <c r="H410" s="4"/>
    </row>
    <row r="411" spans="2:8" ht="30" customHeight="1" x14ac:dyDescent="0.3">
      <c r="B411" s="78">
        <f t="shared" si="16"/>
        <v>3.5999999999999974</v>
      </c>
      <c r="C411" s="74" t="s">
        <v>221</v>
      </c>
      <c r="D411" s="62" t="s">
        <v>7</v>
      </c>
      <c r="E411" s="63">
        <v>1</v>
      </c>
      <c r="F411" s="4" t="s">
        <v>11</v>
      </c>
      <c r="G411" s="4" t="s">
        <v>11</v>
      </c>
      <c r="H411" s="4" t="s">
        <v>11</v>
      </c>
    </row>
    <row r="412" spans="2:8" x14ac:dyDescent="0.3">
      <c r="B412" s="78"/>
      <c r="C412" s="76"/>
      <c r="D412" s="62"/>
      <c r="F412" s="4"/>
      <c r="G412" s="4"/>
      <c r="H412" s="4"/>
    </row>
    <row r="413" spans="2:8" ht="30" customHeight="1" x14ac:dyDescent="0.3">
      <c r="B413" s="78">
        <f t="shared" si="16"/>
        <v>3.6099999999999972</v>
      </c>
      <c r="C413" s="76" t="s">
        <v>220</v>
      </c>
      <c r="D413" s="62" t="s">
        <v>7</v>
      </c>
      <c r="E413" s="63">
        <v>1</v>
      </c>
      <c r="F413" s="4" t="s">
        <v>11</v>
      </c>
      <c r="G413" s="4" t="s">
        <v>11</v>
      </c>
      <c r="H413" s="4" t="s">
        <v>11</v>
      </c>
    </row>
    <row r="414" spans="2:8" x14ac:dyDescent="0.3">
      <c r="B414" s="78"/>
      <c r="C414" s="76"/>
      <c r="D414" s="62"/>
      <c r="F414" s="4"/>
      <c r="G414" s="4"/>
      <c r="H414" s="4"/>
    </row>
    <row r="415" spans="2:8" ht="30" customHeight="1" x14ac:dyDescent="0.3">
      <c r="B415" s="78">
        <f t="shared" si="16"/>
        <v>3.619999999999997</v>
      </c>
      <c r="C415" s="76" t="s">
        <v>222</v>
      </c>
      <c r="D415" s="62" t="s">
        <v>7</v>
      </c>
      <c r="E415" s="63">
        <v>1</v>
      </c>
      <c r="F415" s="4" t="s">
        <v>11</v>
      </c>
      <c r="G415" s="4" t="s">
        <v>11</v>
      </c>
      <c r="H415" s="4" t="s">
        <v>11</v>
      </c>
    </row>
    <row r="416" spans="2:8" x14ac:dyDescent="0.3">
      <c r="B416" s="78"/>
      <c r="C416" s="76"/>
      <c r="D416" s="62"/>
      <c r="F416" s="4"/>
      <c r="G416" s="4"/>
      <c r="H416" s="4"/>
    </row>
    <row r="417" spans="2:8" ht="30" customHeight="1" x14ac:dyDescent="0.3">
      <c r="B417" s="78">
        <f t="shared" si="16"/>
        <v>3.6299999999999968</v>
      </c>
      <c r="C417" s="76" t="s">
        <v>101</v>
      </c>
      <c r="D417" s="62" t="s">
        <v>7</v>
      </c>
      <c r="E417" s="63">
        <v>1</v>
      </c>
      <c r="F417" s="4" t="s">
        <v>11</v>
      </c>
      <c r="G417" s="4" t="s">
        <v>11</v>
      </c>
      <c r="H417" s="4" t="s">
        <v>11</v>
      </c>
    </row>
    <row r="418" spans="2:8" x14ac:dyDescent="0.3">
      <c r="B418" s="78"/>
      <c r="C418" s="76"/>
      <c r="D418" s="62"/>
      <c r="F418" s="3"/>
      <c r="G418" s="3"/>
      <c r="H418" s="3"/>
    </row>
    <row r="419" spans="2:8" ht="30" customHeight="1" x14ac:dyDescent="0.3">
      <c r="B419" s="78">
        <f t="shared" si="16"/>
        <v>3.6399999999999966</v>
      </c>
      <c r="C419" s="76" t="s">
        <v>100</v>
      </c>
      <c r="D419" s="62" t="s">
        <v>7</v>
      </c>
      <c r="E419" s="63">
        <v>1</v>
      </c>
      <c r="F419" s="4" t="s">
        <v>11</v>
      </c>
      <c r="G419" s="4" t="s">
        <v>11</v>
      </c>
      <c r="H419" s="4" t="s">
        <v>11</v>
      </c>
    </row>
    <row r="420" spans="2:8" x14ac:dyDescent="0.3">
      <c r="B420" s="78"/>
      <c r="D420" s="62"/>
      <c r="F420" s="4"/>
      <c r="G420" s="4"/>
      <c r="H420" s="4"/>
    </row>
    <row r="421" spans="2:8" ht="30" customHeight="1" x14ac:dyDescent="0.3">
      <c r="B421" s="78">
        <f>B419+0.01</f>
        <v>3.6499999999999964</v>
      </c>
      <c r="C421" s="76" t="s">
        <v>430</v>
      </c>
      <c r="D421" s="62" t="s">
        <v>7</v>
      </c>
      <c r="E421" s="63">
        <v>1</v>
      </c>
      <c r="F421" s="4" t="s">
        <v>11</v>
      </c>
      <c r="G421" s="4" t="s">
        <v>11</v>
      </c>
      <c r="H421" s="4" t="s">
        <v>11</v>
      </c>
    </row>
    <row r="422" spans="2:8" x14ac:dyDescent="0.3">
      <c r="B422" s="78"/>
      <c r="D422" s="62"/>
      <c r="F422" s="4"/>
      <c r="G422" s="4"/>
      <c r="H422" s="4"/>
    </row>
    <row r="423" spans="2:8" ht="30" customHeight="1" x14ac:dyDescent="0.3">
      <c r="B423" s="78">
        <f>B421+0.01</f>
        <v>3.6599999999999961</v>
      </c>
      <c r="C423" s="76" t="s">
        <v>214</v>
      </c>
      <c r="D423" s="62" t="s">
        <v>7</v>
      </c>
      <c r="E423" s="63">
        <v>1</v>
      </c>
      <c r="F423" s="4" t="s">
        <v>11</v>
      </c>
      <c r="G423" s="4" t="s">
        <v>11</v>
      </c>
      <c r="H423" s="4" t="s">
        <v>11</v>
      </c>
    </row>
    <row r="424" spans="2:8" x14ac:dyDescent="0.3">
      <c r="B424" s="78"/>
      <c r="D424" s="62"/>
      <c r="F424" s="4"/>
      <c r="G424" s="4"/>
      <c r="H424" s="4"/>
    </row>
    <row r="425" spans="2:8" x14ac:dyDescent="0.3">
      <c r="B425" s="78"/>
      <c r="C425" s="70" t="s">
        <v>431</v>
      </c>
      <c r="D425" s="62"/>
      <c r="F425" s="3"/>
      <c r="G425" s="3"/>
      <c r="H425" s="3"/>
    </row>
    <row r="426" spans="2:8" x14ac:dyDescent="0.3">
      <c r="B426" s="78"/>
      <c r="D426" s="62"/>
      <c r="F426" s="3"/>
      <c r="G426" s="3"/>
      <c r="H426" s="3"/>
    </row>
    <row r="427" spans="2:8" ht="30" customHeight="1" x14ac:dyDescent="0.3">
      <c r="B427" s="78">
        <f t="shared" ref="B427" si="17">B423+0.01</f>
        <v>3.6699999999999959</v>
      </c>
      <c r="C427" s="74" t="s">
        <v>223</v>
      </c>
      <c r="D427" s="62" t="s">
        <v>7</v>
      </c>
      <c r="E427" s="63">
        <v>1</v>
      </c>
      <c r="F427" s="4" t="s">
        <v>11</v>
      </c>
      <c r="G427" s="4" t="s">
        <v>11</v>
      </c>
      <c r="H427" s="4" t="s">
        <v>11</v>
      </c>
    </row>
    <row r="428" spans="2:8" x14ac:dyDescent="0.3">
      <c r="B428" s="78"/>
      <c r="C428" s="74"/>
      <c r="D428" s="62"/>
      <c r="F428" s="1"/>
      <c r="G428" s="1"/>
      <c r="H428" s="1"/>
    </row>
    <row r="429" spans="2:8" ht="30" customHeight="1" x14ac:dyDescent="0.3">
      <c r="B429" s="78">
        <f>B427+0.01</f>
        <v>3.6799999999999957</v>
      </c>
      <c r="C429" s="74" t="s">
        <v>224</v>
      </c>
      <c r="D429" s="62" t="s">
        <v>7</v>
      </c>
      <c r="E429" s="63">
        <v>1</v>
      </c>
      <c r="F429" s="4" t="s">
        <v>11</v>
      </c>
      <c r="G429" s="4" t="s">
        <v>11</v>
      </c>
      <c r="H429" s="4" t="s">
        <v>11</v>
      </c>
    </row>
    <row r="430" spans="2:8" x14ac:dyDescent="0.3">
      <c r="B430" s="78"/>
      <c r="C430" s="74"/>
      <c r="D430" s="62"/>
      <c r="F430" s="1"/>
      <c r="G430" s="1"/>
      <c r="H430" s="1"/>
    </row>
    <row r="431" spans="2:8" ht="30" customHeight="1" x14ac:dyDescent="0.3">
      <c r="B431" s="78">
        <f>B429+0.01</f>
        <v>3.6899999999999955</v>
      </c>
      <c r="C431" s="74" t="s">
        <v>432</v>
      </c>
      <c r="D431" s="62" t="s">
        <v>7</v>
      </c>
      <c r="E431" s="63">
        <v>1</v>
      </c>
      <c r="F431" s="4" t="s">
        <v>11</v>
      </c>
      <c r="G431" s="4" t="s">
        <v>11</v>
      </c>
      <c r="H431" s="4" t="s">
        <v>11</v>
      </c>
    </row>
    <row r="432" spans="2:8" x14ac:dyDescent="0.3">
      <c r="B432" s="78"/>
      <c r="C432" s="74"/>
      <c r="D432" s="62"/>
      <c r="F432" s="1"/>
      <c r="G432" s="1"/>
      <c r="H432" s="1"/>
    </row>
    <row r="433" spans="2:8" ht="30" customHeight="1" x14ac:dyDescent="0.3">
      <c r="B433" s="78">
        <f>B431+0.01</f>
        <v>3.6999999999999953</v>
      </c>
      <c r="C433" s="74" t="s">
        <v>433</v>
      </c>
      <c r="D433" s="62" t="s">
        <v>7</v>
      </c>
      <c r="E433" s="63">
        <v>1</v>
      </c>
      <c r="F433" s="4" t="s">
        <v>11</v>
      </c>
      <c r="G433" s="4" t="s">
        <v>11</v>
      </c>
      <c r="H433" s="4" t="s">
        <v>11</v>
      </c>
    </row>
    <row r="434" spans="2:8" x14ac:dyDescent="0.3">
      <c r="B434" s="78"/>
      <c r="C434" s="74"/>
      <c r="D434" s="62"/>
      <c r="F434" s="1"/>
      <c r="G434" s="1"/>
      <c r="H434" s="1"/>
    </row>
    <row r="435" spans="2:8" ht="30" customHeight="1" x14ac:dyDescent="0.3">
      <c r="B435" s="78">
        <f>B433+0.01</f>
        <v>3.7099999999999951</v>
      </c>
      <c r="C435" s="74" t="s">
        <v>434</v>
      </c>
      <c r="D435" s="62" t="s">
        <v>7</v>
      </c>
      <c r="E435" s="63">
        <v>1</v>
      </c>
      <c r="F435" s="4" t="s">
        <v>11</v>
      </c>
      <c r="G435" s="4" t="s">
        <v>11</v>
      </c>
      <c r="H435" s="4" t="s">
        <v>11</v>
      </c>
    </row>
    <row r="436" spans="2:8" x14ac:dyDescent="0.3">
      <c r="B436" s="78"/>
      <c r="C436" s="74"/>
      <c r="D436" s="62"/>
      <c r="F436" s="4"/>
      <c r="G436" s="4"/>
      <c r="H436" s="4"/>
    </row>
    <row r="437" spans="2:8" ht="30" customHeight="1" x14ac:dyDescent="0.3">
      <c r="B437" s="78">
        <f>B435+0.01</f>
        <v>3.7199999999999949</v>
      </c>
      <c r="C437" s="74" t="s">
        <v>435</v>
      </c>
      <c r="D437" s="62" t="s">
        <v>7</v>
      </c>
      <c r="E437" s="63">
        <v>1</v>
      </c>
      <c r="F437" s="4" t="s">
        <v>11</v>
      </c>
      <c r="G437" s="4" t="s">
        <v>11</v>
      </c>
      <c r="H437" s="4" t="s">
        <v>11</v>
      </c>
    </row>
    <row r="438" spans="2:8" x14ac:dyDescent="0.3">
      <c r="B438" s="78"/>
      <c r="C438" s="75"/>
      <c r="D438" s="62"/>
      <c r="F438" s="1"/>
      <c r="G438" s="1"/>
      <c r="H438" s="1"/>
    </row>
    <row r="439" spans="2:8" x14ac:dyDescent="0.3">
      <c r="B439" s="78"/>
      <c r="C439" s="123" t="s">
        <v>49</v>
      </c>
      <c r="D439" s="62"/>
      <c r="F439" s="1"/>
      <c r="G439" s="1"/>
      <c r="H439" s="1"/>
    </row>
    <row r="440" spans="2:8" x14ac:dyDescent="0.3">
      <c r="B440" s="78"/>
      <c r="C440" s="75"/>
      <c r="D440" s="62"/>
      <c r="F440" s="1"/>
      <c r="G440" s="1"/>
      <c r="H440" s="1"/>
    </row>
    <row r="441" spans="2:8" x14ac:dyDescent="0.3">
      <c r="B441" s="78"/>
      <c r="C441" s="77" t="s">
        <v>33</v>
      </c>
      <c r="D441" s="62"/>
      <c r="F441" s="1"/>
      <c r="G441" s="1"/>
      <c r="H441" s="1"/>
    </row>
    <row r="442" spans="2:8" x14ac:dyDescent="0.3">
      <c r="B442" s="78"/>
      <c r="C442" s="75"/>
      <c r="D442" s="62"/>
      <c r="F442" s="1"/>
      <c r="G442" s="1"/>
      <c r="H442" s="1"/>
    </row>
    <row r="443" spans="2:8" ht="30" customHeight="1" x14ac:dyDescent="0.3">
      <c r="B443" s="78">
        <f>B437+0.01</f>
        <v>3.7299999999999947</v>
      </c>
      <c r="C443" s="74" t="s">
        <v>106</v>
      </c>
      <c r="D443" s="62" t="s">
        <v>8</v>
      </c>
      <c r="E443" s="63">
        <v>1</v>
      </c>
      <c r="F443" s="4" t="s">
        <v>11</v>
      </c>
      <c r="G443" s="4" t="s">
        <v>11</v>
      </c>
      <c r="H443" s="4" t="s">
        <v>11</v>
      </c>
    </row>
    <row r="444" spans="2:8" x14ac:dyDescent="0.3">
      <c r="B444" s="78"/>
      <c r="C444" s="74"/>
      <c r="D444" s="62"/>
      <c r="F444" s="1"/>
      <c r="G444" s="1"/>
      <c r="H444" s="1"/>
    </row>
    <row r="445" spans="2:8" ht="30" customHeight="1" x14ac:dyDescent="0.3">
      <c r="B445" s="78">
        <f t="shared" ref="B445" si="18">B443+0.01</f>
        <v>3.7399999999999944</v>
      </c>
      <c r="C445" s="74" t="s">
        <v>107</v>
      </c>
      <c r="D445" s="62" t="s">
        <v>8</v>
      </c>
      <c r="E445" s="63">
        <v>1</v>
      </c>
      <c r="F445" s="4" t="s">
        <v>11</v>
      </c>
      <c r="G445" s="4" t="s">
        <v>11</v>
      </c>
      <c r="H445" s="4" t="s">
        <v>11</v>
      </c>
    </row>
    <row r="446" spans="2:8" x14ac:dyDescent="0.3">
      <c r="B446" s="78"/>
      <c r="C446" s="75"/>
      <c r="D446" s="62"/>
      <c r="F446" s="1"/>
      <c r="G446" s="1"/>
      <c r="H446" s="1"/>
    </row>
    <row r="447" spans="2:8" x14ac:dyDescent="0.3">
      <c r="B447" s="78"/>
      <c r="C447" s="77" t="s">
        <v>50</v>
      </c>
      <c r="D447" s="62"/>
      <c r="F447" s="1"/>
      <c r="G447" s="1"/>
      <c r="H447" s="1"/>
    </row>
    <row r="448" spans="2:8" x14ac:dyDescent="0.3">
      <c r="B448" s="78"/>
      <c r="C448" s="75"/>
      <c r="D448" s="62"/>
      <c r="F448" s="1"/>
      <c r="G448" s="1"/>
      <c r="H448" s="1"/>
    </row>
    <row r="449" spans="2:8" ht="30" customHeight="1" x14ac:dyDescent="0.3">
      <c r="B449" s="78">
        <v>3.75</v>
      </c>
      <c r="C449" s="74" t="s">
        <v>108</v>
      </c>
      <c r="D449" s="62" t="s">
        <v>7</v>
      </c>
      <c r="E449" s="63">
        <v>1</v>
      </c>
      <c r="F449" s="4" t="s">
        <v>11</v>
      </c>
      <c r="G449" s="4" t="s">
        <v>11</v>
      </c>
      <c r="H449" s="4" t="s">
        <v>11</v>
      </c>
    </row>
    <row r="450" spans="2:8" x14ac:dyDescent="0.3">
      <c r="B450" s="78"/>
      <c r="C450" s="74"/>
      <c r="D450" s="62"/>
      <c r="F450" s="1"/>
      <c r="G450" s="1"/>
      <c r="H450" s="1"/>
    </row>
    <row r="451" spans="2:8" ht="30" customHeight="1" x14ac:dyDescent="0.3">
      <c r="B451" s="78">
        <f>B449+0.01</f>
        <v>3.76</v>
      </c>
      <c r="C451" s="74" t="s">
        <v>109</v>
      </c>
      <c r="D451" s="62" t="s">
        <v>7</v>
      </c>
      <c r="E451" s="63">
        <v>1</v>
      </c>
      <c r="F451" s="4" t="s">
        <v>11</v>
      </c>
      <c r="G451" s="4" t="s">
        <v>11</v>
      </c>
      <c r="H451" s="4" t="s">
        <v>11</v>
      </c>
    </row>
    <row r="452" spans="2:8" x14ac:dyDescent="0.3">
      <c r="B452" s="78"/>
      <c r="C452" s="74"/>
      <c r="D452" s="62"/>
      <c r="F452" s="1"/>
      <c r="G452" s="1"/>
      <c r="H452" s="1"/>
    </row>
    <row r="453" spans="2:8" ht="30" customHeight="1" x14ac:dyDescent="0.3">
      <c r="B453" s="78">
        <f t="shared" ref="B453:B471" si="19">B451+0.01</f>
        <v>3.7699999999999996</v>
      </c>
      <c r="C453" s="74" t="s">
        <v>110</v>
      </c>
      <c r="D453" s="62" t="s">
        <v>7</v>
      </c>
      <c r="E453" s="63">
        <v>1</v>
      </c>
      <c r="F453" s="4" t="s">
        <v>11</v>
      </c>
      <c r="G453" s="4" t="s">
        <v>11</v>
      </c>
      <c r="H453" s="4" t="s">
        <v>11</v>
      </c>
    </row>
    <row r="454" spans="2:8" x14ac:dyDescent="0.3">
      <c r="B454" s="78"/>
      <c r="C454" s="74"/>
      <c r="D454" s="62"/>
      <c r="F454" s="1"/>
      <c r="G454" s="1"/>
      <c r="H454" s="1"/>
    </row>
    <row r="455" spans="2:8" ht="30" customHeight="1" x14ac:dyDescent="0.3">
      <c r="B455" s="78">
        <f t="shared" si="19"/>
        <v>3.7799999999999994</v>
      </c>
      <c r="C455" s="72" t="s">
        <v>117</v>
      </c>
      <c r="D455" s="62" t="s">
        <v>7</v>
      </c>
      <c r="E455" s="63">
        <v>1</v>
      </c>
      <c r="F455" s="4" t="s">
        <v>11</v>
      </c>
      <c r="G455" s="4" t="s">
        <v>11</v>
      </c>
      <c r="H455" s="4" t="s">
        <v>11</v>
      </c>
    </row>
    <row r="456" spans="2:8" x14ac:dyDescent="0.3">
      <c r="B456" s="78"/>
      <c r="C456" s="74"/>
      <c r="D456" s="62"/>
      <c r="F456" s="1"/>
      <c r="G456" s="1"/>
      <c r="H456" s="1"/>
    </row>
    <row r="457" spans="2:8" ht="30" customHeight="1" x14ac:dyDescent="0.3">
      <c r="B457" s="78">
        <f t="shared" si="19"/>
        <v>3.7899999999999991</v>
      </c>
      <c r="C457" s="74" t="s">
        <v>111</v>
      </c>
      <c r="D457" s="62" t="s">
        <v>7</v>
      </c>
      <c r="E457" s="63">
        <v>1</v>
      </c>
      <c r="F457" s="4" t="s">
        <v>11</v>
      </c>
      <c r="G457" s="4" t="s">
        <v>11</v>
      </c>
      <c r="H457" s="4" t="s">
        <v>11</v>
      </c>
    </row>
    <row r="458" spans="2:8" x14ac:dyDescent="0.3">
      <c r="B458" s="78"/>
      <c r="C458" s="74"/>
      <c r="D458" s="62"/>
      <c r="F458" s="1"/>
      <c r="G458" s="1"/>
      <c r="H458" s="1"/>
    </row>
    <row r="459" spans="2:8" ht="30" customHeight="1" x14ac:dyDescent="0.3">
      <c r="B459" s="78">
        <f t="shared" si="19"/>
        <v>3.7999999999999989</v>
      </c>
      <c r="C459" s="74" t="s">
        <v>73</v>
      </c>
      <c r="D459" s="62" t="s">
        <v>7</v>
      </c>
      <c r="E459" s="63">
        <v>1</v>
      </c>
      <c r="F459" s="4" t="s">
        <v>11</v>
      </c>
      <c r="G459" s="4" t="s">
        <v>11</v>
      </c>
      <c r="H459" s="4" t="s">
        <v>11</v>
      </c>
    </row>
    <row r="460" spans="2:8" x14ac:dyDescent="0.3">
      <c r="B460" s="78"/>
      <c r="C460" s="74"/>
      <c r="D460" s="62"/>
      <c r="F460" s="1"/>
      <c r="G460" s="1"/>
      <c r="H460" s="1"/>
    </row>
    <row r="461" spans="2:8" ht="30" customHeight="1" x14ac:dyDescent="0.3">
      <c r="B461" s="78">
        <f t="shared" si="19"/>
        <v>3.8099999999999987</v>
      </c>
      <c r="C461" s="74" t="s">
        <v>80</v>
      </c>
      <c r="D461" s="62" t="s">
        <v>7</v>
      </c>
      <c r="E461" s="63">
        <v>1</v>
      </c>
      <c r="F461" s="4" t="s">
        <v>11</v>
      </c>
      <c r="G461" s="4" t="s">
        <v>11</v>
      </c>
      <c r="H461" s="4" t="s">
        <v>11</v>
      </c>
    </row>
    <row r="462" spans="2:8" x14ac:dyDescent="0.3">
      <c r="B462" s="78"/>
      <c r="C462" s="74"/>
      <c r="D462" s="62"/>
      <c r="F462" s="1"/>
      <c r="G462" s="1"/>
      <c r="H462" s="1"/>
    </row>
    <row r="463" spans="2:8" ht="30" customHeight="1" x14ac:dyDescent="0.3">
      <c r="B463" s="78">
        <f t="shared" si="19"/>
        <v>3.8199999999999985</v>
      </c>
      <c r="C463" s="74" t="s">
        <v>71</v>
      </c>
      <c r="D463" s="62" t="s">
        <v>7</v>
      </c>
      <c r="E463" s="63">
        <v>1</v>
      </c>
      <c r="F463" s="4" t="s">
        <v>11</v>
      </c>
      <c r="G463" s="4" t="s">
        <v>11</v>
      </c>
      <c r="H463" s="4" t="s">
        <v>11</v>
      </c>
    </row>
    <row r="464" spans="2:8" x14ac:dyDescent="0.3">
      <c r="B464" s="78"/>
      <c r="C464" s="90"/>
      <c r="D464" s="91"/>
      <c r="E464" s="92"/>
      <c r="F464" s="39"/>
      <c r="G464" s="39"/>
      <c r="H464" s="34"/>
    </row>
    <row r="465" spans="2:8" ht="30" customHeight="1" x14ac:dyDescent="0.3">
      <c r="B465" s="78">
        <f t="shared" si="19"/>
        <v>3.8299999999999983</v>
      </c>
      <c r="C465" s="74" t="s">
        <v>112</v>
      </c>
      <c r="D465" s="62" t="s">
        <v>7</v>
      </c>
      <c r="E465" s="63">
        <v>1</v>
      </c>
      <c r="F465" s="4" t="s">
        <v>11</v>
      </c>
      <c r="G465" s="4" t="s">
        <v>11</v>
      </c>
      <c r="H465" s="4" t="s">
        <v>11</v>
      </c>
    </row>
    <row r="466" spans="2:8" x14ac:dyDescent="0.3">
      <c r="B466" s="78"/>
      <c r="C466" s="75"/>
      <c r="D466" s="62"/>
      <c r="F466" s="1"/>
      <c r="G466" s="1"/>
      <c r="H466" s="1"/>
    </row>
    <row r="467" spans="2:8" ht="30" customHeight="1" x14ac:dyDescent="0.3">
      <c r="B467" s="78">
        <f t="shared" si="19"/>
        <v>3.8399999999999981</v>
      </c>
      <c r="C467" s="74" t="s">
        <v>113</v>
      </c>
      <c r="D467" s="62" t="s">
        <v>7</v>
      </c>
      <c r="E467" s="63">
        <v>1</v>
      </c>
      <c r="F467" s="4" t="s">
        <v>11</v>
      </c>
      <c r="G467" s="4" t="s">
        <v>11</v>
      </c>
      <c r="H467" s="4" t="s">
        <v>11</v>
      </c>
    </row>
    <row r="468" spans="2:8" x14ac:dyDescent="0.3">
      <c r="B468" s="78"/>
      <c r="C468" s="74"/>
      <c r="D468" s="62"/>
      <c r="F468" s="1"/>
      <c r="G468" s="1"/>
      <c r="H468" s="1"/>
    </row>
    <row r="469" spans="2:8" ht="30" customHeight="1" x14ac:dyDescent="0.3">
      <c r="B469" s="78">
        <f t="shared" si="19"/>
        <v>3.8499999999999979</v>
      </c>
      <c r="C469" s="74" t="s">
        <v>114</v>
      </c>
      <c r="D469" s="62" t="s">
        <v>7</v>
      </c>
      <c r="E469" s="63">
        <v>1</v>
      </c>
      <c r="F469" s="4" t="s">
        <v>11</v>
      </c>
      <c r="G469" s="4" t="s">
        <v>11</v>
      </c>
      <c r="H469" s="4" t="s">
        <v>11</v>
      </c>
    </row>
    <row r="470" spans="2:8" x14ac:dyDescent="0.3">
      <c r="B470" s="78"/>
      <c r="C470" s="74"/>
      <c r="D470" s="62"/>
      <c r="F470" s="1"/>
      <c r="G470" s="1"/>
      <c r="H470" s="1"/>
    </row>
    <row r="471" spans="2:8" ht="30" customHeight="1" x14ac:dyDescent="0.3">
      <c r="B471" s="78">
        <f t="shared" si="19"/>
        <v>3.8599999999999977</v>
      </c>
      <c r="C471" s="74" t="s">
        <v>115</v>
      </c>
      <c r="D471" s="62" t="s">
        <v>7</v>
      </c>
      <c r="E471" s="63">
        <v>1</v>
      </c>
      <c r="F471" s="4" t="s">
        <v>11</v>
      </c>
      <c r="G471" s="4" t="s">
        <v>11</v>
      </c>
      <c r="H471" s="4" t="s">
        <v>11</v>
      </c>
    </row>
    <row r="472" spans="2:8" x14ac:dyDescent="0.3">
      <c r="B472" s="78"/>
      <c r="C472" s="75"/>
      <c r="D472" s="62"/>
      <c r="F472" s="1"/>
      <c r="G472" s="1"/>
      <c r="H472" s="1"/>
    </row>
    <row r="473" spans="2:8" x14ac:dyDescent="0.3">
      <c r="B473" s="78"/>
      <c r="C473" s="75"/>
      <c r="D473" s="62"/>
      <c r="F473" s="4"/>
      <c r="G473" s="4"/>
      <c r="H473" s="4"/>
    </row>
    <row r="474" spans="2:8" ht="30" customHeight="1" thickBot="1" x14ac:dyDescent="0.35">
      <c r="B474" s="116"/>
      <c r="C474" s="117" t="s">
        <v>346</v>
      </c>
      <c r="D474" s="117"/>
      <c r="E474" s="117"/>
      <c r="F474" s="55"/>
      <c r="G474" s="48"/>
      <c r="H474" s="36" t="s">
        <v>11</v>
      </c>
    </row>
    <row r="475" spans="2:8" ht="14.5" thickTop="1" x14ac:dyDescent="0.3">
      <c r="B475" s="56" t="s">
        <v>0</v>
      </c>
      <c r="C475" s="57" t="s">
        <v>1</v>
      </c>
      <c r="D475" s="58" t="s">
        <v>2</v>
      </c>
      <c r="E475" s="59" t="s">
        <v>3</v>
      </c>
      <c r="F475" s="31" t="s">
        <v>4</v>
      </c>
      <c r="G475" s="31" t="s">
        <v>13</v>
      </c>
      <c r="H475" s="47" t="s">
        <v>14</v>
      </c>
    </row>
    <row r="476" spans="2:8" x14ac:dyDescent="0.3">
      <c r="B476" s="78"/>
      <c r="C476" s="75"/>
      <c r="D476" s="62"/>
      <c r="F476" s="4"/>
      <c r="G476" s="4"/>
      <c r="H476" s="4"/>
    </row>
    <row r="477" spans="2:8" x14ac:dyDescent="0.3">
      <c r="B477" s="68"/>
      <c r="C477" s="61" t="s">
        <v>289</v>
      </c>
      <c r="D477" s="62"/>
      <c r="F477" s="3"/>
      <c r="G477" s="3"/>
      <c r="H477" s="3"/>
    </row>
    <row r="478" spans="2:8" x14ac:dyDescent="0.3">
      <c r="B478" s="68"/>
      <c r="D478" s="62"/>
      <c r="F478" s="3"/>
      <c r="G478" s="3"/>
      <c r="H478" s="3"/>
    </row>
    <row r="479" spans="2:8" x14ac:dyDescent="0.3">
      <c r="B479" s="93">
        <v>4</v>
      </c>
      <c r="C479" s="123" t="s">
        <v>408</v>
      </c>
      <c r="D479" s="62"/>
      <c r="F479" s="1"/>
      <c r="G479" s="1"/>
      <c r="H479" s="1"/>
    </row>
    <row r="480" spans="2:8" x14ac:dyDescent="0.3">
      <c r="B480" s="93"/>
      <c r="C480" s="61"/>
      <c r="D480" s="62"/>
      <c r="F480" s="1"/>
      <c r="G480" s="8"/>
      <c r="H480" s="1"/>
    </row>
    <row r="481" spans="1:8" ht="56" x14ac:dyDescent="0.3">
      <c r="A481" s="32"/>
      <c r="B481" s="91"/>
      <c r="C481" s="96" t="s">
        <v>396</v>
      </c>
      <c r="D481" s="91"/>
      <c r="E481" s="92"/>
      <c r="F481" s="146"/>
      <c r="G481" s="147"/>
      <c r="H481" s="42"/>
    </row>
    <row r="482" spans="1:8" x14ac:dyDescent="0.3">
      <c r="B482" s="93"/>
      <c r="C482" s="61"/>
      <c r="D482" s="62"/>
      <c r="F482" s="1"/>
      <c r="G482" s="8"/>
      <c r="H482" s="1"/>
    </row>
    <row r="483" spans="1:8" x14ac:dyDescent="0.3">
      <c r="B483" s="78"/>
      <c r="C483" s="112" t="s">
        <v>51</v>
      </c>
      <c r="D483" s="62"/>
      <c r="F483" s="1"/>
      <c r="G483" s="1"/>
      <c r="H483" s="1"/>
    </row>
    <row r="484" spans="1:8" x14ac:dyDescent="0.3">
      <c r="B484" s="78"/>
      <c r="C484" s="75"/>
      <c r="D484" s="62"/>
      <c r="F484" s="1"/>
      <c r="G484" s="1"/>
      <c r="H484" s="1"/>
    </row>
    <row r="485" spans="1:8" ht="30" customHeight="1" x14ac:dyDescent="0.3">
      <c r="B485" s="97">
        <v>4.0999999999999996</v>
      </c>
      <c r="C485" s="74" t="s">
        <v>116</v>
      </c>
      <c r="D485" s="62" t="s">
        <v>8</v>
      </c>
      <c r="E485" s="63">
        <v>1</v>
      </c>
      <c r="F485" s="4" t="s">
        <v>11</v>
      </c>
      <c r="G485" s="4" t="s">
        <v>11</v>
      </c>
      <c r="H485" s="4" t="s">
        <v>11</v>
      </c>
    </row>
    <row r="486" spans="1:8" x14ac:dyDescent="0.3">
      <c r="B486" s="78"/>
      <c r="C486" s="75"/>
      <c r="D486" s="62"/>
      <c r="F486" s="1"/>
      <c r="G486" s="1"/>
      <c r="H486" s="1"/>
    </row>
    <row r="487" spans="1:8" x14ac:dyDescent="0.3">
      <c r="B487" s="78"/>
      <c r="C487" s="77" t="s">
        <v>52</v>
      </c>
      <c r="D487" s="62"/>
      <c r="F487" s="1"/>
      <c r="G487" s="1"/>
      <c r="H487" s="1"/>
    </row>
    <row r="488" spans="1:8" x14ac:dyDescent="0.3">
      <c r="B488" s="78"/>
      <c r="C488" s="75"/>
      <c r="D488" s="62"/>
      <c r="F488" s="1"/>
      <c r="G488" s="1"/>
      <c r="H488" s="1"/>
    </row>
    <row r="489" spans="1:8" ht="30" customHeight="1" x14ac:dyDescent="0.3">
      <c r="B489" s="97">
        <f>B485+0.1</f>
        <v>4.1999999999999993</v>
      </c>
      <c r="C489" s="74" t="s">
        <v>119</v>
      </c>
      <c r="D489" s="62" t="s">
        <v>7</v>
      </c>
      <c r="E489" s="63">
        <v>1</v>
      </c>
      <c r="F489" s="4" t="s">
        <v>11</v>
      </c>
      <c r="G489" s="4" t="s">
        <v>11</v>
      </c>
      <c r="H489" s="4" t="s">
        <v>11</v>
      </c>
    </row>
    <row r="490" spans="1:8" x14ac:dyDescent="0.3">
      <c r="B490" s="97"/>
      <c r="C490" s="75"/>
      <c r="D490" s="62"/>
      <c r="F490" s="1"/>
      <c r="G490" s="1"/>
      <c r="H490" s="1"/>
    </row>
    <row r="491" spans="1:8" x14ac:dyDescent="0.3">
      <c r="B491" s="97"/>
      <c r="C491" s="77" t="s">
        <v>53</v>
      </c>
      <c r="D491" s="62"/>
      <c r="F491" s="1"/>
      <c r="G491" s="1"/>
      <c r="H491" s="1"/>
    </row>
    <row r="492" spans="1:8" x14ac:dyDescent="0.3">
      <c r="B492" s="97"/>
      <c r="C492" s="75"/>
      <c r="D492" s="62"/>
      <c r="F492" s="1"/>
      <c r="G492" s="1"/>
      <c r="H492" s="1"/>
    </row>
    <row r="493" spans="1:8" ht="30" customHeight="1" x14ac:dyDescent="0.3">
      <c r="B493" s="97">
        <f t="shared" ref="B493" si="20">B489+0.1</f>
        <v>4.2999999999999989</v>
      </c>
      <c r="C493" s="74" t="s">
        <v>127</v>
      </c>
      <c r="D493" s="62" t="s">
        <v>8</v>
      </c>
      <c r="E493" s="63">
        <v>1</v>
      </c>
      <c r="F493" s="4" t="s">
        <v>11</v>
      </c>
      <c r="G493" s="4" t="s">
        <v>11</v>
      </c>
      <c r="H493" s="4" t="s">
        <v>11</v>
      </c>
    </row>
    <row r="494" spans="1:8" x14ac:dyDescent="0.3">
      <c r="B494" s="97"/>
      <c r="C494" s="75"/>
      <c r="D494" s="62"/>
      <c r="F494" s="1"/>
      <c r="G494" s="1"/>
      <c r="H494" s="1"/>
    </row>
    <row r="495" spans="1:8" ht="30" customHeight="1" x14ac:dyDescent="0.3">
      <c r="B495" s="97">
        <f>B493+0.1</f>
        <v>4.3999999999999986</v>
      </c>
      <c r="C495" s="74" t="s">
        <v>126</v>
      </c>
      <c r="D495" s="62" t="s">
        <v>8</v>
      </c>
      <c r="E495" s="63">
        <v>1</v>
      </c>
      <c r="F495" s="4" t="s">
        <v>11</v>
      </c>
      <c r="G495" s="4" t="s">
        <v>11</v>
      </c>
      <c r="H495" s="4" t="s">
        <v>11</v>
      </c>
    </row>
    <row r="496" spans="1:8" x14ac:dyDescent="0.3">
      <c r="B496" s="97"/>
      <c r="C496" s="77"/>
      <c r="D496" s="62"/>
      <c r="F496" s="1"/>
      <c r="G496" s="1"/>
      <c r="H496" s="1"/>
    </row>
    <row r="497" spans="2:8" x14ac:dyDescent="0.3">
      <c r="B497" s="97"/>
      <c r="C497" s="77" t="s">
        <v>54</v>
      </c>
      <c r="D497" s="62"/>
      <c r="F497" s="1"/>
      <c r="G497" s="1"/>
      <c r="H497" s="1"/>
    </row>
    <row r="498" spans="2:8" x14ac:dyDescent="0.3">
      <c r="B498" s="97"/>
      <c r="C498" s="77"/>
      <c r="D498" s="62"/>
      <c r="F498" s="1"/>
      <c r="G498" s="1"/>
      <c r="H498" s="1"/>
    </row>
    <row r="499" spans="2:8" ht="30" customHeight="1" x14ac:dyDescent="0.3">
      <c r="B499" s="97">
        <f>B495+0.1</f>
        <v>4.4999999999999982</v>
      </c>
      <c r="C499" s="74" t="s">
        <v>122</v>
      </c>
      <c r="D499" s="62" t="s">
        <v>7</v>
      </c>
      <c r="E499" s="63">
        <v>1</v>
      </c>
      <c r="F499" s="4" t="s">
        <v>11</v>
      </c>
      <c r="G499" s="4" t="s">
        <v>11</v>
      </c>
      <c r="H499" s="4" t="s">
        <v>11</v>
      </c>
    </row>
    <row r="500" spans="2:8" x14ac:dyDescent="0.3">
      <c r="B500" s="97"/>
      <c r="C500" s="75"/>
      <c r="D500" s="62"/>
      <c r="F500" s="1"/>
      <c r="G500" s="1"/>
      <c r="H500" s="1"/>
    </row>
    <row r="501" spans="2:8" ht="30" customHeight="1" x14ac:dyDescent="0.3">
      <c r="B501" s="97">
        <f t="shared" ref="B501:B509" si="21">B499+0.1</f>
        <v>4.5999999999999979</v>
      </c>
      <c r="C501" s="74" t="s">
        <v>121</v>
      </c>
      <c r="D501" s="62" t="s">
        <v>7</v>
      </c>
      <c r="E501" s="63">
        <v>1</v>
      </c>
      <c r="F501" s="4" t="s">
        <v>11</v>
      </c>
      <c r="G501" s="4" t="s">
        <v>11</v>
      </c>
      <c r="H501" s="4" t="s">
        <v>11</v>
      </c>
    </row>
    <row r="502" spans="2:8" x14ac:dyDescent="0.3">
      <c r="B502" s="97"/>
      <c r="C502" s="75"/>
      <c r="D502" s="62"/>
      <c r="F502" s="1"/>
      <c r="G502" s="1"/>
      <c r="H502" s="1"/>
    </row>
    <row r="503" spans="2:8" x14ac:dyDescent="0.3">
      <c r="B503" s="97"/>
      <c r="C503" s="77" t="s">
        <v>55</v>
      </c>
      <c r="D503" s="62"/>
      <c r="F503" s="1"/>
      <c r="G503" s="1"/>
      <c r="H503" s="1"/>
    </row>
    <row r="504" spans="2:8" x14ac:dyDescent="0.3">
      <c r="B504" s="97"/>
      <c r="C504" s="77"/>
      <c r="D504" s="62"/>
      <c r="F504" s="1"/>
      <c r="G504" s="1"/>
      <c r="H504" s="1"/>
    </row>
    <row r="505" spans="2:8" ht="30" customHeight="1" x14ac:dyDescent="0.3">
      <c r="B505" s="97">
        <f>B501+0.1</f>
        <v>4.6999999999999975</v>
      </c>
      <c r="C505" s="74" t="s">
        <v>125</v>
      </c>
      <c r="D505" s="62" t="s">
        <v>8</v>
      </c>
      <c r="E505" s="63">
        <v>1</v>
      </c>
      <c r="F505" s="4" t="s">
        <v>11</v>
      </c>
      <c r="G505" s="4" t="s">
        <v>11</v>
      </c>
      <c r="H505" s="4" t="s">
        <v>11</v>
      </c>
    </row>
    <row r="506" spans="2:8" x14ac:dyDescent="0.3">
      <c r="B506" s="97"/>
      <c r="C506" s="74"/>
      <c r="D506" s="62"/>
      <c r="F506" s="1"/>
      <c r="G506" s="1"/>
      <c r="H506" s="1"/>
    </row>
    <row r="507" spans="2:8" ht="30" customHeight="1" x14ac:dyDescent="0.3">
      <c r="B507" s="97">
        <f t="shared" si="21"/>
        <v>4.7999999999999972</v>
      </c>
      <c r="C507" s="74" t="s">
        <v>124</v>
      </c>
      <c r="D507" s="62" t="s">
        <v>8</v>
      </c>
      <c r="E507" s="63">
        <v>1</v>
      </c>
      <c r="F507" s="4" t="s">
        <v>11</v>
      </c>
      <c r="G507" s="4" t="s">
        <v>11</v>
      </c>
      <c r="H507" s="4" t="s">
        <v>11</v>
      </c>
    </row>
    <row r="508" spans="2:8" x14ac:dyDescent="0.3">
      <c r="B508" s="97"/>
      <c r="C508" s="112"/>
      <c r="D508" s="62"/>
      <c r="F508" s="1"/>
      <c r="G508" s="1"/>
      <c r="H508" s="1"/>
    </row>
    <row r="509" spans="2:8" ht="30" customHeight="1" x14ac:dyDescent="0.3">
      <c r="B509" s="97">
        <f t="shared" si="21"/>
        <v>4.8999999999999968</v>
      </c>
      <c r="C509" s="74" t="s">
        <v>123</v>
      </c>
      <c r="D509" s="62" t="s">
        <v>8</v>
      </c>
      <c r="E509" s="63">
        <v>1</v>
      </c>
      <c r="F509" s="4" t="s">
        <v>11</v>
      </c>
      <c r="G509" s="4" t="s">
        <v>11</v>
      </c>
      <c r="H509" s="4" t="s">
        <v>11</v>
      </c>
    </row>
    <row r="510" spans="2:8" x14ac:dyDescent="0.3">
      <c r="B510" s="97"/>
      <c r="C510" s="74"/>
      <c r="D510" s="62"/>
      <c r="F510" s="1"/>
      <c r="G510" s="1"/>
      <c r="H510" s="1"/>
    </row>
    <row r="511" spans="2:8" ht="30" customHeight="1" x14ac:dyDescent="0.3">
      <c r="B511" s="78">
        <v>4.0999999999999996</v>
      </c>
      <c r="C511" s="74" t="s">
        <v>225</v>
      </c>
      <c r="D511" s="62" t="s">
        <v>8</v>
      </c>
      <c r="E511" s="63">
        <v>1</v>
      </c>
      <c r="F511" s="4" t="s">
        <v>11</v>
      </c>
      <c r="G511" s="4" t="s">
        <v>11</v>
      </c>
      <c r="H511" s="4" t="s">
        <v>11</v>
      </c>
    </row>
    <row r="512" spans="2:8" x14ac:dyDescent="0.3">
      <c r="B512" s="97"/>
      <c r="C512" s="74"/>
      <c r="D512" s="62"/>
      <c r="F512" s="1"/>
      <c r="G512" s="1"/>
      <c r="H512" s="1"/>
    </row>
    <row r="513" spans="2:8" ht="30" customHeight="1" x14ac:dyDescent="0.3">
      <c r="B513" s="78">
        <f>B511+0.01</f>
        <v>4.1099999999999994</v>
      </c>
      <c r="C513" s="74" t="s">
        <v>225</v>
      </c>
      <c r="D513" s="62" t="s">
        <v>8</v>
      </c>
      <c r="E513" s="63">
        <v>1</v>
      </c>
      <c r="F513" s="4" t="s">
        <v>11</v>
      </c>
      <c r="G513" s="4" t="s">
        <v>11</v>
      </c>
      <c r="H513" s="4" t="s">
        <v>11</v>
      </c>
    </row>
    <row r="514" spans="2:8" x14ac:dyDescent="0.3">
      <c r="B514" s="78"/>
      <c r="C514" s="74"/>
      <c r="D514" s="62"/>
      <c r="F514" s="1"/>
      <c r="G514" s="1"/>
      <c r="H514" s="1"/>
    </row>
    <row r="515" spans="2:8" ht="30" customHeight="1" x14ac:dyDescent="0.3">
      <c r="B515" s="78">
        <f t="shared" ref="B515:B517" si="22">B513+0.01</f>
        <v>4.1199999999999992</v>
      </c>
      <c r="C515" s="74" t="s">
        <v>225</v>
      </c>
      <c r="D515" s="62" t="s">
        <v>8</v>
      </c>
      <c r="E515" s="63">
        <v>1</v>
      </c>
      <c r="F515" s="4" t="s">
        <v>11</v>
      </c>
      <c r="G515" s="4" t="s">
        <v>11</v>
      </c>
      <c r="H515" s="4" t="s">
        <v>11</v>
      </c>
    </row>
    <row r="516" spans="2:8" x14ac:dyDescent="0.3">
      <c r="B516" s="78"/>
      <c r="C516" s="75"/>
      <c r="D516" s="62"/>
      <c r="F516" s="1"/>
      <c r="G516" s="1"/>
      <c r="H516" s="1"/>
    </row>
    <row r="517" spans="2:8" ht="30" customHeight="1" x14ac:dyDescent="0.3">
      <c r="B517" s="78">
        <f t="shared" si="22"/>
        <v>4.129999999999999</v>
      </c>
      <c r="C517" s="74" t="s">
        <v>225</v>
      </c>
      <c r="D517" s="62" t="s">
        <v>8</v>
      </c>
      <c r="E517" s="63">
        <v>1</v>
      </c>
      <c r="F517" s="4" t="s">
        <v>11</v>
      </c>
      <c r="G517" s="4" t="s">
        <v>11</v>
      </c>
      <c r="H517" s="4" t="s">
        <v>11</v>
      </c>
    </row>
    <row r="518" spans="2:8" x14ac:dyDescent="0.3">
      <c r="B518" s="78"/>
      <c r="C518" s="75"/>
      <c r="D518" s="62"/>
      <c r="F518" s="1"/>
      <c r="G518" s="1"/>
      <c r="H518" s="1"/>
    </row>
    <row r="519" spans="2:8" ht="28" x14ac:dyDescent="0.3">
      <c r="B519" s="78"/>
      <c r="C519" s="124" t="s">
        <v>56</v>
      </c>
      <c r="D519" s="62"/>
      <c r="F519" s="1"/>
      <c r="G519" s="1"/>
      <c r="H519" s="1"/>
    </row>
    <row r="520" spans="2:8" x14ac:dyDescent="0.3">
      <c r="B520" s="78"/>
      <c r="C520" s="75"/>
      <c r="D520" s="62"/>
      <c r="F520" s="1"/>
      <c r="G520" s="1"/>
      <c r="H520" s="1"/>
    </row>
    <row r="521" spans="2:8" ht="30" customHeight="1" x14ac:dyDescent="0.3">
      <c r="B521" s="78">
        <f>B517+0.01</f>
        <v>4.1399999999999988</v>
      </c>
      <c r="C521" s="74" t="s">
        <v>125</v>
      </c>
      <c r="D521" s="62" t="s">
        <v>8</v>
      </c>
      <c r="E521" s="63">
        <v>1</v>
      </c>
      <c r="F521" s="4" t="s">
        <v>11</v>
      </c>
      <c r="G521" s="4" t="s">
        <v>11</v>
      </c>
      <c r="H521" s="4" t="s">
        <v>11</v>
      </c>
    </row>
    <row r="522" spans="2:8" x14ac:dyDescent="0.3">
      <c r="B522" s="78"/>
      <c r="C522" s="75"/>
      <c r="D522" s="62"/>
      <c r="F522" s="1"/>
      <c r="G522" s="1"/>
      <c r="H522" s="1"/>
    </row>
    <row r="523" spans="2:8" ht="30" customHeight="1" x14ac:dyDescent="0.3">
      <c r="B523" s="78">
        <f>B521+0.01</f>
        <v>4.1499999999999986</v>
      </c>
      <c r="C523" s="74" t="s">
        <v>124</v>
      </c>
      <c r="D523" s="62" t="s">
        <v>8</v>
      </c>
      <c r="E523" s="63">
        <v>1</v>
      </c>
      <c r="F523" s="4" t="s">
        <v>11</v>
      </c>
      <c r="G523" s="4" t="s">
        <v>11</v>
      </c>
      <c r="H523" s="4" t="s">
        <v>11</v>
      </c>
    </row>
    <row r="524" spans="2:8" x14ac:dyDescent="0.3">
      <c r="B524" s="78"/>
      <c r="C524" s="112"/>
      <c r="D524" s="62"/>
      <c r="F524" s="1"/>
      <c r="G524" s="1"/>
      <c r="H524" s="1"/>
    </row>
    <row r="525" spans="2:8" ht="30" customHeight="1" x14ac:dyDescent="0.3">
      <c r="B525" s="78">
        <f>B523+0.01</f>
        <v>4.1599999999999984</v>
      </c>
      <c r="C525" s="74" t="s">
        <v>123</v>
      </c>
      <c r="D525" s="62" t="s">
        <v>8</v>
      </c>
      <c r="E525" s="63">
        <v>1</v>
      </c>
      <c r="F525" s="4" t="s">
        <v>11</v>
      </c>
      <c r="G525" s="4" t="s">
        <v>11</v>
      </c>
      <c r="H525" s="4" t="s">
        <v>11</v>
      </c>
    </row>
    <row r="526" spans="2:8" x14ac:dyDescent="0.3">
      <c r="B526" s="78"/>
      <c r="C526" s="74"/>
      <c r="D526" s="62"/>
      <c r="F526" s="1"/>
      <c r="G526" s="1"/>
      <c r="H526" s="1"/>
    </row>
    <row r="527" spans="2:8" ht="30" customHeight="1" x14ac:dyDescent="0.3">
      <c r="B527" s="78">
        <f>B525+0.01</f>
        <v>4.1699999999999982</v>
      </c>
      <c r="C527" s="74" t="s">
        <v>225</v>
      </c>
      <c r="D527" s="62" t="s">
        <v>8</v>
      </c>
      <c r="E527" s="63">
        <v>1</v>
      </c>
      <c r="F527" s="4" t="s">
        <v>11</v>
      </c>
      <c r="G527" s="4" t="s">
        <v>11</v>
      </c>
      <c r="H527" s="4" t="s">
        <v>11</v>
      </c>
    </row>
    <row r="528" spans="2:8" x14ac:dyDescent="0.3">
      <c r="B528" s="78"/>
      <c r="C528" s="74"/>
      <c r="D528" s="62"/>
      <c r="F528" s="1"/>
      <c r="G528" s="1"/>
      <c r="H528" s="1"/>
    </row>
    <row r="529" spans="2:8" ht="30" customHeight="1" x14ac:dyDescent="0.3">
      <c r="B529" s="78">
        <f>B527+0.01</f>
        <v>4.1799999999999979</v>
      </c>
      <c r="C529" s="74" t="s">
        <v>225</v>
      </c>
      <c r="D529" s="62" t="s">
        <v>8</v>
      </c>
      <c r="E529" s="63">
        <v>1</v>
      </c>
      <c r="F529" s="4" t="s">
        <v>11</v>
      </c>
      <c r="G529" s="4" t="s">
        <v>11</v>
      </c>
      <c r="H529" s="4" t="s">
        <v>11</v>
      </c>
    </row>
    <row r="530" spans="2:8" x14ac:dyDescent="0.3">
      <c r="B530" s="78"/>
      <c r="C530" s="74"/>
      <c r="D530" s="62"/>
      <c r="F530" s="1"/>
      <c r="G530" s="1"/>
      <c r="H530" s="1"/>
    </row>
    <row r="531" spans="2:8" ht="30" customHeight="1" x14ac:dyDescent="0.3">
      <c r="B531" s="78">
        <f>B529+0.01</f>
        <v>4.1899999999999977</v>
      </c>
      <c r="C531" s="74" t="s">
        <v>225</v>
      </c>
      <c r="D531" s="62" t="s">
        <v>8</v>
      </c>
      <c r="E531" s="63">
        <v>1</v>
      </c>
      <c r="F531" s="4" t="s">
        <v>11</v>
      </c>
      <c r="G531" s="4" t="s">
        <v>11</v>
      </c>
      <c r="H531" s="4" t="s">
        <v>11</v>
      </c>
    </row>
    <row r="532" spans="2:8" x14ac:dyDescent="0.3">
      <c r="B532" s="78"/>
      <c r="C532" s="74"/>
      <c r="D532" s="62"/>
      <c r="F532" s="1"/>
      <c r="G532" s="1"/>
      <c r="H532" s="1"/>
    </row>
    <row r="533" spans="2:8" ht="30" customHeight="1" x14ac:dyDescent="0.3">
      <c r="B533" s="78">
        <f>B531+0.01</f>
        <v>4.1999999999999975</v>
      </c>
      <c r="C533" s="74" t="s">
        <v>225</v>
      </c>
      <c r="D533" s="62" t="s">
        <v>8</v>
      </c>
      <c r="E533" s="63">
        <v>1</v>
      </c>
      <c r="F533" s="4" t="s">
        <v>11</v>
      </c>
      <c r="G533" s="4" t="s">
        <v>11</v>
      </c>
      <c r="H533" s="4" t="s">
        <v>11</v>
      </c>
    </row>
    <row r="534" spans="2:8" x14ac:dyDescent="0.3">
      <c r="B534" s="78"/>
      <c r="C534" s="75"/>
      <c r="D534" s="62"/>
      <c r="F534" s="1"/>
      <c r="G534" s="1"/>
      <c r="H534" s="1"/>
    </row>
    <row r="535" spans="2:8" x14ac:dyDescent="0.3">
      <c r="B535" s="78"/>
      <c r="C535" s="123" t="s">
        <v>118</v>
      </c>
      <c r="D535" s="62"/>
      <c r="F535" s="1"/>
      <c r="G535" s="1"/>
      <c r="H535" s="1"/>
    </row>
    <row r="536" spans="2:8" x14ac:dyDescent="0.3">
      <c r="B536" s="78"/>
      <c r="C536" s="77"/>
      <c r="D536" s="62"/>
      <c r="F536" s="1"/>
      <c r="G536" s="1"/>
      <c r="H536" s="1"/>
    </row>
    <row r="537" spans="2:8" ht="30" customHeight="1" x14ac:dyDescent="0.3">
      <c r="B537" s="78">
        <f>B533+0.01</f>
        <v>4.2099999999999973</v>
      </c>
      <c r="C537" s="74" t="s">
        <v>239</v>
      </c>
      <c r="D537" s="62" t="s">
        <v>7</v>
      </c>
      <c r="E537" s="63">
        <v>1</v>
      </c>
      <c r="F537" s="4" t="s">
        <v>11</v>
      </c>
      <c r="G537" s="4" t="s">
        <v>11</v>
      </c>
      <c r="H537" s="4" t="s">
        <v>11</v>
      </c>
    </row>
    <row r="538" spans="2:8" x14ac:dyDescent="0.3">
      <c r="B538" s="78"/>
      <c r="C538" s="74" t="s">
        <v>234</v>
      </c>
      <c r="D538" s="62"/>
      <c r="F538" s="1"/>
      <c r="G538" s="1"/>
      <c r="H538" s="1"/>
    </row>
    <row r="539" spans="2:8" ht="30" customHeight="1" x14ac:dyDescent="0.3">
      <c r="B539" s="78">
        <f>B537+0.01</f>
        <v>4.2199999999999971</v>
      </c>
      <c r="C539" s="74" t="s">
        <v>240</v>
      </c>
      <c r="D539" s="62" t="s">
        <v>7</v>
      </c>
      <c r="E539" s="63">
        <v>1</v>
      </c>
      <c r="F539" s="4" t="s">
        <v>11</v>
      </c>
      <c r="G539" s="4" t="s">
        <v>11</v>
      </c>
      <c r="H539" s="4" t="s">
        <v>11</v>
      </c>
    </row>
    <row r="540" spans="2:8" x14ac:dyDescent="0.3">
      <c r="B540" s="78"/>
      <c r="C540" s="74" t="s">
        <v>236</v>
      </c>
      <c r="D540" s="62"/>
      <c r="F540" s="1"/>
      <c r="G540" s="1"/>
      <c r="H540" s="1"/>
    </row>
    <row r="541" spans="2:8" ht="30" customHeight="1" x14ac:dyDescent="0.3">
      <c r="B541" s="78">
        <f t="shared" ref="B541:B555" si="23">B539+0.01</f>
        <v>4.2299999999999969</v>
      </c>
      <c r="C541" s="74" t="s">
        <v>241</v>
      </c>
      <c r="D541" s="62" t="s">
        <v>7</v>
      </c>
      <c r="E541" s="63">
        <v>1</v>
      </c>
      <c r="F541" s="4" t="s">
        <v>11</v>
      </c>
      <c r="G541" s="4" t="s">
        <v>11</v>
      </c>
      <c r="H541" s="4" t="s">
        <v>11</v>
      </c>
    </row>
    <row r="542" spans="2:8" x14ac:dyDescent="0.3">
      <c r="B542" s="78"/>
      <c r="C542" s="74"/>
      <c r="D542" s="62"/>
      <c r="F542" s="4"/>
      <c r="G542" s="4"/>
      <c r="H542" s="4"/>
    </row>
    <row r="543" spans="2:8" ht="30" customHeight="1" x14ac:dyDescent="0.3">
      <c r="B543" s="78">
        <f t="shared" si="23"/>
        <v>4.2399999999999967</v>
      </c>
      <c r="C543" s="74" t="s">
        <v>242</v>
      </c>
      <c r="D543" s="62" t="s">
        <v>7</v>
      </c>
      <c r="E543" s="63">
        <v>1</v>
      </c>
      <c r="F543" s="4" t="s">
        <v>11</v>
      </c>
      <c r="G543" s="4" t="s">
        <v>11</v>
      </c>
      <c r="H543" s="4" t="s">
        <v>11</v>
      </c>
    </row>
    <row r="544" spans="2:8" x14ac:dyDescent="0.3">
      <c r="B544" s="78"/>
      <c r="C544" s="74"/>
      <c r="D544" s="62"/>
      <c r="F544" s="4"/>
      <c r="G544" s="4"/>
      <c r="H544" s="4"/>
    </row>
    <row r="545" spans="2:8" ht="30" customHeight="1" x14ac:dyDescent="0.3">
      <c r="B545" s="78">
        <f t="shared" si="23"/>
        <v>4.2499999999999964</v>
      </c>
      <c r="C545" s="74" t="s">
        <v>243</v>
      </c>
      <c r="D545" s="62" t="s">
        <v>7</v>
      </c>
      <c r="E545" s="63">
        <v>1</v>
      </c>
      <c r="F545" s="4" t="s">
        <v>11</v>
      </c>
      <c r="G545" s="4" t="s">
        <v>11</v>
      </c>
      <c r="H545" s="4" t="s">
        <v>11</v>
      </c>
    </row>
    <row r="546" spans="2:8" x14ac:dyDescent="0.3">
      <c r="B546" s="78"/>
      <c r="C546" s="75"/>
      <c r="D546" s="62"/>
      <c r="F546" s="4"/>
      <c r="G546" s="4"/>
      <c r="H546" s="4"/>
    </row>
    <row r="547" spans="2:8" ht="30" customHeight="1" x14ac:dyDescent="0.3">
      <c r="B547" s="78">
        <f t="shared" si="23"/>
        <v>4.2599999999999962</v>
      </c>
      <c r="C547" s="74" t="s">
        <v>235</v>
      </c>
      <c r="D547" s="62" t="s">
        <v>7</v>
      </c>
      <c r="E547" s="63">
        <v>1</v>
      </c>
      <c r="F547" s="4" t="s">
        <v>11</v>
      </c>
      <c r="G547" s="4" t="s">
        <v>11</v>
      </c>
      <c r="H547" s="4" t="s">
        <v>11</v>
      </c>
    </row>
    <row r="548" spans="2:8" x14ac:dyDescent="0.3">
      <c r="B548" s="78"/>
      <c r="C548" s="74" t="s">
        <v>234</v>
      </c>
      <c r="D548" s="62"/>
      <c r="F548" s="1"/>
      <c r="G548" s="1"/>
      <c r="H548" s="1"/>
    </row>
    <row r="549" spans="2:8" ht="30" customHeight="1" x14ac:dyDescent="0.3">
      <c r="B549" s="78">
        <f t="shared" si="23"/>
        <v>4.269999999999996</v>
      </c>
      <c r="C549" s="74" t="s">
        <v>237</v>
      </c>
      <c r="D549" s="62" t="s">
        <v>7</v>
      </c>
      <c r="E549" s="63">
        <v>1</v>
      </c>
      <c r="F549" s="4" t="s">
        <v>11</v>
      </c>
      <c r="G549" s="4" t="s">
        <v>11</v>
      </c>
      <c r="H549" s="4" t="s">
        <v>11</v>
      </c>
    </row>
    <row r="550" spans="2:8" x14ac:dyDescent="0.3">
      <c r="B550" s="78"/>
      <c r="C550" s="74" t="s">
        <v>236</v>
      </c>
      <c r="D550" s="62"/>
      <c r="F550" s="1"/>
      <c r="G550" s="1"/>
      <c r="H550" s="1"/>
    </row>
    <row r="551" spans="2:8" ht="30" customHeight="1" x14ac:dyDescent="0.3">
      <c r="B551" s="78">
        <f t="shared" si="23"/>
        <v>4.2799999999999958</v>
      </c>
      <c r="C551" s="74" t="s">
        <v>238</v>
      </c>
      <c r="D551" s="62" t="s">
        <v>7</v>
      </c>
      <c r="E551" s="63">
        <v>1</v>
      </c>
      <c r="F551" s="4" t="s">
        <v>11</v>
      </c>
      <c r="G551" s="4" t="s">
        <v>11</v>
      </c>
      <c r="H551" s="4" t="s">
        <v>11</v>
      </c>
    </row>
    <row r="552" spans="2:8" x14ac:dyDescent="0.3">
      <c r="B552" s="78"/>
      <c r="C552" s="74"/>
      <c r="D552" s="62"/>
      <c r="F552" s="4"/>
      <c r="G552" s="4"/>
      <c r="H552" s="4"/>
    </row>
    <row r="553" spans="2:8" ht="30" customHeight="1" x14ac:dyDescent="0.3">
      <c r="B553" s="78">
        <f t="shared" si="23"/>
        <v>4.2899999999999956</v>
      </c>
      <c r="C553" s="74" t="s">
        <v>120</v>
      </c>
      <c r="D553" s="62" t="s">
        <v>7</v>
      </c>
      <c r="E553" s="63">
        <v>1</v>
      </c>
      <c r="F553" s="4" t="s">
        <v>11</v>
      </c>
      <c r="G553" s="4" t="s">
        <v>11</v>
      </c>
      <c r="H553" s="4" t="s">
        <v>11</v>
      </c>
    </row>
    <row r="554" spans="2:8" x14ac:dyDescent="0.3">
      <c r="B554" s="78"/>
      <c r="C554" s="74"/>
      <c r="D554" s="62"/>
      <c r="F554" s="1"/>
      <c r="G554" s="1"/>
      <c r="H554" s="1"/>
    </row>
    <row r="555" spans="2:8" ht="30" customHeight="1" x14ac:dyDescent="0.3">
      <c r="B555" s="78">
        <f t="shared" si="23"/>
        <v>4.2999999999999954</v>
      </c>
      <c r="C555" s="74" t="s">
        <v>375</v>
      </c>
      <c r="D555" s="62" t="s">
        <v>7</v>
      </c>
      <c r="E555" s="63">
        <v>1</v>
      </c>
      <c r="F555" s="4" t="s">
        <v>11</v>
      </c>
      <c r="G555" s="4" t="s">
        <v>11</v>
      </c>
      <c r="H555" s="4" t="s">
        <v>11</v>
      </c>
    </row>
    <row r="556" spans="2:8" x14ac:dyDescent="0.3">
      <c r="B556" s="78"/>
      <c r="D556" s="62"/>
      <c r="F556" s="4"/>
      <c r="G556" s="4"/>
      <c r="H556" s="4"/>
    </row>
    <row r="557" spans="2:8" x14ac:dyDescent="0.3">
      <c r="B557" s="78"/>
      <c r="C557" s="77" t="s">
        <v>438</v>
      </c>
      <c r="D557" s="62"/>
      <c r="F557" s="1"/>
      <c r="G557" s="1"/>
      <c r="H557" s="1"/>
    </row>
    <row r="558" spans="2:8" x14ac:dyDescent="0.3">
      <c r="B558" s="78"/>
      <c r="C558" s="125"/>
      <c r="D558" s="62"/>
      <c r="F558" s="1"/>
      <c r="G558" s="1"/>
      <c r="H558" s="1"/>
    </row>
    <row r="559" spans="2:8" ht="30" customHeight="1" x14ac:dyDescent="0.3">
      <c r="B559" s="78">
        <v>4.3099999999999996</v>
      </c>
      <c r="C559" s="76" t="s">
        <v>436</v>
      </c>
      <c r="D559" s="62" t="s">
        <v>7</v>
      </c>
      <c r="E559" s="63">
        <v>1</v>
      </c>
      <c r="F559" s="4" t="s">
        <v>11</v>
      </c>
      <c r="G559" s="4" t="s">
        <v>11</v>
      </c>
      <c r="H559" s="4" t="s">
        <v>11</v>
      </c>
    </row>
    <row r="560" spans="2:8" x14ac:dyDescent="0.3">
      <c r="B560" s="78"/>
      <c r="C560" s="90"/>
      <c r="D560" s="62"/>
      <c r="F560" s="1"/>
      <c r="G560" s="1"/>
      <c r="H560" s="1"/>
    </row>
    <row r="561" spans="2:8" ht="30" customHeight="1" x14ac:dyDescent="0.3">
      <c r="B561" s="78">
        <f>B559+0.01</f>
        <v>4.3199999999999994</v>
      </c>
      <c r="C561" s="76" t="s">
        <v>437</v>
      </c>
      <c r="D561" s="62" t="s">
        <v>7</v>
      </c>
      <c r="E561" s="63">
        <v>1</v>
      </c>
      <c r="F561" s="4" t="s">
        <v>11</v>
      </c>
      <c r="G561" s="4" t="s">
        <v>11</v>
      </c>
      <c r="H561" s="4" t="s">
        <v>11</v>
      </c>
    </row>
    <row r="562" spans="2:8" x14ac:dyDescent="0.3">
      <c r="B562" s="78"/>
      <c r="C562" s="90"/>
      <c r="D562" s="62"/>
      <c r="F562" s="4"/>
      <c r="G562" s="4"/>
      <c r="H562" s="4"/>
    </row>
    <row r="563" spans="2:8" ht="30" customHeight="1" x14ac:dyDescent="0.3">
      <c r="B563" s="78">
        <f t="shared" ref="B563" si="24">B561+0.01</f>
        <v>4.3299999999999992</v>
      </c>
      <c r="C563" s="76" t="s">
        <v>439</v>
      </c>
      <c r="D563" s="62" t="s">
        <v>7</v>
      </c>
      <c r="E563" s="63">
        <v>1</v>
      </c>
      <c r="F563" s="4" t="s">
        <v>11</v>
      </c>
      <c r="G563" s="4" t="s">
        <v>11</v>
      </c>
      <c r="H563" s="4" t="s">
        <v>11</v>
      </c>
    </row>
    <row r="564" spans="2:8" x14ac:dyDescent="0.3">
      <c r="B564" s="78"/>
      <c r="C564" s="75"/>
      <c r="D564" s="62"/>
      <c r="F564" s="4"/>
      <c r="G564" s="4"/>
      <c r="H564" s="4"/>
    </row>
    <row r="565" spans="2:8" x14ac:dyDescent="0.3">
      <c r="B565" s="78"/>
      <c r="C565" s="77" t="s">
        <v>333</v>
      </c>
      <c r="D565" s="62"/>
      <c r="F565" s="4"/>
      <c r="G565" s="4"/>
      <c r="H565" s="4"/>
    </row>
    <row r="566" spans="2:8" x14ac:dyDescent="0.3">
      <c r="B566" s="78"/>
      <c r="C566" s="77"/>
      <c r="D566" s="62"/>
      <c r="F566" s="4"/>
      <c r="G566" s="4"/>
      <c r="H566" s="4"/>
    </row>
    <row r="567" spans="2:8" x14ac:dyDescent="0.3">
      <c r="B567" s="78"/>
      <c r="C567" s="77" t="s">
        <v>325</v>
      </c>
      <c r="D567" s="62"/>
      <c r="F567" s="4"/>
      <c r="G567" s="4"/>
      <c r="H567" s="4"/>
    </row>
    <row r="568" spans="2:8" x14ac:dyDescent="0.3">
      <c r="B568" s="78"/>
      <c r="C568" s="75"/>
      <c r="D568" s="62"/>
      <c r="F568" s="4"/>
      <c r="G568" s="4"/>
      <c r="H568" s="4"/>
    </row>
    <row r="569" spans="2:8" ht="28" x14ac:dyDescent="0.3">
      <c r="B569" s="78">
        <f>B563+0.01</f>
        <v>4.339999999999999</v>
      </c>
      <c r="C569" s="100" t="s">
        <v>440</v>
      </c>
      <c r="D569" s="62" t="s">
        <v>7</v>
      </c>
      <c r="E569" s="63">
        <v>1</v>
      </c>
      <c r="F569" s="4" t="s">
        <v>11</v>
      </c>
      <c r="G569" s="4" t="s">
        <v>11</v>
      </c>
      <c r="H569" s="4" t="s">
        <v>11</v>
      </c>
    </row>
    <row r="570" spans="2:8" x14ac:dyDescent="0.3">
      <c r="B570" s="78"/>
      <c r="C570" s="75"/>
      <c r="D570" s="62"/>
      <c r="F570" s="4"/>
      <c r="G570" s="4"/>
      <c r="H570" s="4"/>
    </row>
    <row r="571" spans="2:8" ht="30" customHeight="1" x14ac:dyDescent="0.3">
      <c r="B571" s="78">
        <f>B569+0.01</f>
        <v>4.3499999999999988</v>
      </c>
      <c r="C571" s="74" t="s">
        <v>321</v>
      </c>
      <c r="D571" s="62" t="s">
        <v>7</v>
      </c>
      <c r="E571" s="63">
        <v>1</v>
      </c>
      <c r="F571" s="4" t="s">
        <v>11</v>
      </c>
      <c r="G571" s="4" t="s">
        <v>11</v>
      </c>
      <c r="H571" s="4" t="s">
        <v>11</v>
      </c>
    </row>
    <row r="572" spans="2:8" x14ac:dyDescent="0.3">
      <c r="B572" s="78"/>
      <c r="C572" s="75"/>
      <c r="D572" s="62"/>
      <c r="F572" s="4"/>
      <c r="G572" s="4"/>
      <c r="H572" s="4"/>
    </row>
    <row r="573" spans="2:8" ht="30" customHeight="1" x14ac:dyDescent="0.3">
      <c r="B573" s="78">
        <f t="shared" ref="B573:B591" si="25">B571+0.01</f>
        <v>4.3599999999999985</v>
      </c>
      <c r="C573" s="74" t="s">
        <v>322</v>
      </c>
      <c r="D573" s="62" t="s">
        <v>7</v>
      </c>
      <c r="E573" s="63">
        <v>1</v>
      </c>
      <c r="F573" s="4" t="s">
        <v>11</v>
      </c>
      <c r="G573" s="4" t="s">
        <v>11</v>
      </c>
      <c r="H573" s="4" t="s">
        <v>11</v>
      </c>
    </row>
    <row r="574" spans="2:8" x14ac:dyDescent="0.3">
      <c r="B574" s="78"/>
      <c r="C574" s="75"/>
      <c r="D574" s="62"/>
      <c r="F574" s="4"/>
      <c r="G574" s="4"/>
      <c r="H574" s="4"/>
    </row>
    <row r="575" spans="2:8" ht="30" customHeight="1" x14ac:dyDescent="0.3">
      <c r="B575" s="78">
        <f t="shared" si="25"/>
        <v>4.3699999999999983</v>
      </c>
      <c r="C575" s="74" t="s">
        <v>323</v>
      </c>
      <c r="D575" s="62" t="s">
        <v>7</v>
      </c>
      <c r="E575" s="63">
        <v>1</v>
      </c>
      <c r="F575" s="4" t="s">
        <v>11</v>
      </c>
      <c r="G575" s="4" t="s">
        <v>11</v>
      </c>
      <c r="H575" s="4" t="s">
        <v>11</v>
      </c>
    </row>
    <row r="576" spans="2:8" x14ac:dyDescent="0.3">
      <c r="B576" s="78"/>
      <c r="C576" s="75"/>
      <c r="D576" s="62"/>
      <c r="F576" s="4"/>
      <c r="G576" s="4"/>
      <c r="H576" s="4"/>
    </row>
    <row r="577" spans="2:8" ht="30" customHeight="1" x14ac:dyDescent="0.3">
      <c r="B577" s="78">
        <f t="shared" si="25"/>
        <v>4.3799999999999981</v>
      </c>
      <c r="C577" s="75" t="s">
        <v>324</v>
      </c>
      <c r="D577" s="62" t="s">
        <v>7</v>
      </c>
      <c r="E577" s="63">
        <v>1</v>
      </c>
      <c r="F577" s="4" t="s">
        <v>11</v>
      </c>
      <c r="G577" s="4" t="s">
        <v>11</v>
      </c>
      <c r="H577" s="4" t="s">
        <v>11</v>
      </c>
    </row>
    <row r="578" spans="2:8" x14ac:dyDescent="0.3">
      <c r="B578" s="78"/>
      <c r="C578" s="75"/>
      <c r="D578" s="62"/>
      <c r="F578" s="4"/>
      <c r="G578" s="4"/>
      <c r="H578" s="4"/>
    </row>
    <row r="579" spans="2:8" ht="30" customHeight="1" x14ac:dyDescent="0.3">
      <c r="B579" s="78">
        <f t="shared" si="25"/>
        <v>4.3899999999999979</v>
      </c>
      <c r="C579" s="75" t="s">
        <v>377</v>
      </c>
      <c r="D579" s="62" t="s">
        <v>7</v>
      </c>
      <c r="E579" s="63">
        <v>1</v>
      </c>
      <c r="F579" s="4" t="s">
        <v>11</v>
      </c>
      <c r="G579" s="4" t="s">
        <v>11</v>
      </c>
      <c r="H579" s="4" t="s">
        <v>11</v>
      </c>
    </row>
    <row r="580" spans="2:8" x14ac:dyDescent="0.3">
      <c r="B580" s="78"/>
      <c r="C580" s="75"/>
      <c r="D580" s="62"/>
      <c r="F580" s="4"/>
      <c r="G580" s="4"/>
      <c r="H580" s="4"/>
    </row>
    <row r="581" spans="2:8" ht="30" customHeight="1" x14ac:dyDescent="0.3">
      <c r="B581" s="78">
        <f t="shared" si="25"/>
        <v>4.3999999999999977</v>
      </c>
      <c r="C581" s="74" t="s">
        <v>326</v>
      </c>
      <c r="D581" s="62" t="s">
        <v>7</v>
      </c>
      <c r="E581" s="63">
        <v>1</v>
      </c>
      <c r="F581" s="4" t="s">
        <v>11</v>
      </c>
      <c r="G581" s="4" t="s">
        <v>11</v>
      </c>
      <c r="H581" s="4" t="s">
        <v>11</v>
      </c>
    </row>
    <row r="582" spans="2:8" ht="16.5" x14ac:dyDescent="0.45">
      <c r="B582" s="78"/>
      <c r="C582" s="126"/>
      <c r="D582" s="62"/>
      <c r="F582" s="4"/>
      <c r="G582" s="4"/>
      <c r="H582" s="4"/>
    </row>
    <row r="583" spans="2:8" ht="30" customHeight="1" x14ac:dyDescent="0.3">
      <c r="B583" s="78">
        <f t="shared" si="25"/>
        <v>4.4099999999999975</v>
      </c>
      <c r="C583" s="74" t="s">
        <v>376</v>
      </c>
      <c r="D583" s="62" t="s">
        <v>7</v>
      </c>
      <c r="E583" s="63">
        <v>1</v>
      </c>
      <c r="F583" s="4" t="s">
        <v>11</v>
      </c>
      <c r="G583" s="4" t="s">
        <v>11</v>
      </c>
      <c r="H583" s="4" t="s">
        <v>11</v>
      </c>
    </row>
    <row r="584" spans="2:8" ht="16.5" x14ac:dyDescent="0.45">
      <c r="B584" s="78"/>
      <c r="C584" s="126"/>
      <c r="D584" s="62"/>
      <c r="F584" s="4"/>
      <c r="G584" s="4"/>
      <c r="H584" s="4"/>
    </row>
    <row r="585" spans="2:8" ht="30" customHeight="1" x14ac:dyDescent="0.3">
      <c r="B585" s="78">
        <f t="shared" si="25"/>
        <v>4.4199999999999973</v>
      </c>
      <c r="C585" s="74" t="s">
        <v>327</v>
      </c>
      <c r="D585" s="62" t="s">
        <v>7</v>
      </c>
      <c r="E585" s="63">
        <v>1</v>
      </c>
      <c r="F585" s="4" t="s">
        <v>11</v>
      </c>
      <c r="G585" s="4" t="s">
        <v>11</v>
      </c>
      <c r="H585" s="4" t="s">
        <v>11</v>
      </c>
    </row>
    <row r="586" spans="2:8" x14ac:dyDescent="0.3">
      <c r="B586" s="78"/>
      <c r="C586" s="100"/>
      <c r="D586" s="62"/>
      <c r="F586" s="4"/>
      <c r="G586" s="4"/>
      <c r="H586" s="4"/>
    </row>
    <row r="587" spans="2:8" ht="30" customHeight="1" x14ac:dyDescent="0.3">
      <c r="B587" s="78">
        <f t="shared" si="25"/>
        <v>4.4299999999999971</v>
      </c>
      <c r="C587" s="74" t="s">
        <v>328</v>
      </c>
      <c r="D587" s="62" t="s">
        <v>7</v>
      </c>
      <c r="E587" s="63">
        <v>1</v>
      </c>
      <c r="F587" s="4" t="s">
        <v>11</v>
      </c>
      <c r="G587" s="4" t="s">
        <v>11</v>
      </c>
      <c r="H587" s="4" t="s">
        <v>11</v>
      </c>
    </row>
    <row r="588" spans="2:8" x14ac:dyDescent="0.3">
      <c r="B588" s="78"/>
      <c r="C588" s="100"/>
      <c r="D588" s="62"/>
      <c r="F588" s="4"/>
      <c r="G588" s="4"/>
      <c r="H588" s="4"/>
    </row>
    <row r="589" spans="2:8" ht="30" customHeight="1" x14ac:dyDescent="0.3">
      <c r="B589" s="78">
        <f t="shared" si="25"/>
        <v>4.4399999999999968</v>
      </c>
      <c r="C589" s="100" t="s">
        <v>329</v>
      </c>
      <c r="D589" s="62" t="s">
        <v>7</v>
      </c>
      <c r="E589" s="63">
        <v>1</v>
      </c>
      <c r="F589" s="4" t="s">
        <v>11</v>
      </c>
      <c r="G589" s="4" t="s">
        <v>11</v>
      </c>
      <c r="H589" s="4" t="s">
        <v>11</v>
      </c>
    </row>
    <row r="590" spans="2:8" x14ac:dyDescent="0.3">
      <c r="B590" s="78"/>
      <c r="C590" s="100"/>
      <c r="D590" s="62"/>
      <c r="F590" s="4"/>
      <c r="G590" s="4"/>
      <c r="H590" s="4"/>
    </row>
    <row r="591" spans="2:8" ht="30" customHeight="1" x14ac:dyDescent="0.3">
      <c r="B591" s="78">
        <f t="shared" si="25"/>
        <v>4.4499999999999966</v>
      </c>
      <c r="C591" s="100" t="s">
        <v>330</v>
      </c>
      <c r="D591" s="62" t="s">
        <v>7</v>
      </c>
      <c r="E591" s="63">
        <v>1</v>
      </c>
      <c r="F591" s="4" t="s">
        <v>11</v>
      </c>
      <c r="G591" s="4" t="s">
        <v>11</v>
      </c>
      <c r="H591" s="4" t="s">
        <v>11</v>
      </c>
    </row>
    <row r="592" spans="2:8" x14ac:dyDescent="0.3">
      <c r="B592" s="78"/>
      <c r="C592" s="96"/>
      <c r="D592" s="62"/>
      <c r="F592" s="4"/>
      <c r="G592" s="4"/>
      <c r="H592" s="4"/>
    </row>
    <row r="593" spans="2:8" x14ac:dyDescent="0.3">
      <c r="B593" s="78"/>
      <c r="C593" s="96" t="s">
        <v>20</v>
      </c>
      <c r="D593" s="62"/>
      <c r="F593" s="4"/>
      <c r="G593" s="4"/>
      <c r="H593" s="4"/>
    </row>
    <row r="594" spans="2:8" x14ac:dyDescent="0.3">
      <c r="B594" s="78"/>
      <c r="C594" s="100"/>
      <c r="D594" s="62"/>
      <c r="F594" s="4"/>
      <c r="G594" s="4"/>
      <c r="H594" s="4"/>
    </row>
    <row r="595" spans="2:8" ht="30" customHeight="1" x14ac:dyDescent="0.3">
      <c r="B595" s="78">
        <f>B591+0.01</f>
        <v>4.4599999999999964</v>
      </c>
      <c r="C595" s="100" t="s">
        <v>331</v>
      </c>
      <c r="D595" s="62" t="s">
        <v>7</v>
      </c>
      <c r="E595" s="63">
        <v>1</v>
      </c>
      <c r="F595" s="4" t="s">
        <v>11</v>
      </c>
      <c r="G595" s="4" t="s">
        <v>11</v>
      </c>
      <c r="H595" s="4" t="s">
        <v>11</v>
      </c>
    </row>
    <row r="596" spans="2:8" x14ac:dyDescent="0.3">
      <c r="B596" s="78"/>
      <c r="C596" s="100"/>
      <c r="D596" s="62"/>
      <c r="F596" s="4"/>
      <c r="G596" s="4"/>
      <c r="H596" s="4"/>
    </row>
    <row r="597" spans="2:8" ht="30" customHeight="1" x14ac:dyDescent="0.3">
      <c r="B597" s="78">
        <f>B595+0.01</f>
        <v>4.4699999999999962</v>
      </c>
      <c r="C597" s="100" t="s">
        <v>332</v>
      </c>
      <c r="D597" s="62" t="s">
        <v>7</v>
      </c>
      <c r="E597" s="63">
        <v>1</v>
      </c>
      <c r="F597" s="4" t="s">
        <v>11</v>
      </c>
      <c r="G597" s="4" t="s">
        <v>11</v>
      </c>
      <c r="H597" s="4" t="s">
        <v>11</v>
      </c>
    </row>
    <row r="598" spans="2:8" x14ac:dyDescent="0.3">
      <c r="B598" s="78"/>
      <c r="C598" s="75"/>
      <c r="D598" s="62"/>
      <c r="F598" s="1"/>
      <c r="G598" s="1"/>
      <c r="H598" s="1"/>
    </row>
    <row r="599" spans="2:8" x14ac:dyDescent="0.3">
      <c r="B599" s="78"/>
      <c r="C599" s="77" t="s">
        <v>10</v>
      </c>
      <c r="D599" s="62"/>
      <c r="F599" s="1"/>
      <c r="G599" s="1"/>
      <c r="H599" s="1"/>
    </row>
    <row r="600" spans="2:8" x14ac:dyDescent="0.3">
      <c r="B600" s="78"/>
      <c r="C600" s="75"/>
      <c r="D600" s="62" t="s">
        <v>7</v>
      </c>
      <c r="E600" s="63">
        <v>1</v>
      </c>
      <c r="F600" s="4" t="s">
        <v>11</v>
      </c>
      <c r="G600" s="4" t="s">
        <v>11</v>
      </c>
      <c r="H600" s="4" t="s">
        <v>11</v>
      </c>
    </row>
    <row r="601" spans="2:8" ht="30" customHeight="1" x14ac:dyDescent="0.3">
      <c r="B601" s="78">
        <f>B597+0.01</f>
        <v>4.479999999999996</v>
      </c>
      <c r="C601" s="74" t="s">
        <v>128</v>
      </c>
      <c r="D601" s="62"/>
      <c r="F601" s="1"/>
      <c r="G601" s="1"/>
      <c r="H601" s="1"/>
    </row>
    <row r="602" spans="2:8" x14ac:dyDescent="0.3">
      <c r="B602" s="78"/>
      <c r="C602" s="75"/>
      <c r="D602" s="62"/>
      <c r="F602" s="1"/>
      <c r="G602" s="1"/>
      <c r="H602" s="1"/>
    </row>
    <row r="603" spans="2:8" ht="30" customHeight="1" x14ac:dyDescent="0.3">
      <c r="B603" s="78">
        <f t="shared" ref="B603:B619" si="26">B601+0.01</f>
        <v>4.4899999999999958</v>
      </c>
      <c r="C603" s="74" t="s">
        <v>129</v>
      </c>
      <c r="D603" s="62" t="s">
        <v>7</v>
      </c>
      <c r="E603" s="63">
        <v>1</v>
      </c>
      <c r="F603" s="4" t="s">
        <v>11</v>
      </c>
      <c r="G603" s="4" t="s">
        <v>11</v>
      </c>
      <c r="H603" s="4" t="s">
        <v>11</v>
      </c>
    </row>
    <row r="604" spans="2:8" x14ac:dyDescent="0.3">
      <c r="B604" s="78"/>
      <c r="C604" s="75"/>
      <c r="D604" s="62"/>
      <c r="F604" s="4"/>
      <c r="G604" s="4"/>
      <c r="H604" s="4"/>
    </row>
    <row r="605" spans="2:8" x14ac:dyDescent="0.3">
      <c r="B605" s="78"/>
      <c r="C605" s="77" t="s">
        <v>244</v>
      </c>
      <c r="D605" s="62"/>
      <c r="F605" s="1"/>
      <c r="G605" s="1"/>
      <c r="H605" s="1"/>
    </row>
    <row r="606" spans="2:8" x14ac:dyDescent="0.3">
      <c r="B606" s="78"/>
      <c r="C606" s="77"/>
      <c r="D606" s="62"/>
      <c r="F606" s="1"/>
      <c r="G606" s="1"/>
      <c r="H606" s="1"/>
    </row>
    <row r="607" spans="2:8" ht="28" x14ac:dyDescent="0.3">
      <c r="B607" s="78"/>
      <c r="C607" s="77" t="s">
        <v>250</v>
      </c>
      <c r="D607" s="62"/>
      <c r="F607" s="1"/>
      <c r="G607" s="1"/>
      <c r="H607" s="1"/>
    </row>
    <row r="608" spans="2:8" x14ac:dyDescent="0.3">
      <c r="B608" s="78"/>
      <c r="C608" s="75"/>
      <c r="D608" s="62"/>
      <c r="F608" s="1"/>
      <c r="G608" s="1"/>
      <c r="H608" s="1"/>
    </row>
    <row r="609" spans="2:8" ht="30" customHeight="1" x14ac:dyDescent="0.3">
      <c r="B609" s="78">
        <f>B603+0.01</f>
        <v>4.4999999999999956</v>
      </c>
      <c r="C609" s="75" t="s">
        <v>320</v>
      </c>
      <c r="D609" s="62" t="s">
        <v>8</v>
      </c>
      <c r="E609" s="63">
        <v>1</v>
      </c>
      <c r="F609" s="4" t="s">
        <v>11</v>
      </c>
      <c r="G609" s="4" t="s">
        <v>11</v>
      </c>
      <c r="H609" s="4" t="s">
        <v>11</v>
      </c>
    </row>
    <row r="610" spans="2:8" x14ac:dyDescent="0.3">
      <c r="B610" s="78"/>
      <c r="C610" s="75"/>
      <c r="D610" s="62"/>
      <c r="F610" s="1"/>
      <c r="G610" s="1"/>
      <c r="H610" s="1"/>
    </row>
    <row r="611" spans="2:8" ht="30" customHeight="1" x14ac:dyDescent="0.3">
      <c r="B611" s="78">
        <f t="shared" si="26"/>
        <v>4.5099999999999953</v>
      </c>
      <c r="C611" s="74" t="s">
        <v>245</v>
      </c>
      <c r="D611" s="62" t="s">
        <v>7</v>
      </c>
      <c r="E611" s="63">
        <v>1</v>
      </c>
      <c r="F611" s="4" t="s">
        <v>11</v>
      </c>
      <c r="G611" s="4" t="s">
        <v>11</v>
      </c>
      <c r="H611" s="4" t="s">
        <v>11</v>
      </c>
    </row>
    <row r="612" spans="2:8" x14ac:dyDescent="0.3">
      <c r="B612" s="78"/>
      <c r="C612" s="75"/>
      <c r="D612" s="62"/>
      <c r="F612" s="4"/>
      <c r="G612" s="4"/>
      <c r="H612" s="4"/>
    </row>
    <row r="613" spans="2:8" ht="30" customHeight="1" x14ac:dyDescent="0.3">
      <c r="B613" s="78">
        <f t="shared" si="26"/>
        <v>4.5199999999999951</v>
      </c>
      <c r="C613" s="74" t="s">
        <v>246</v>
      </c>
      <c r="D613" s="62" t="s">
        <v>7</v>
      </c>
      <c r="E613" s="63">
        <v>1</v>
      </c>
      <c r="F613" s="4" t="s">
        <v>11</v>
      </c>
      <c r="G613" s="4" t="s">
        <v>11</v>
      </c>
      <c r="H613" s="4" t="s">
        <v>11</v>
      </c>
    </row>
    <row r="614" spans="2:8" x14ac:dyDescent="0.3">
      <c r="B614" s="78"/>
      <c r="C614" s="74"/>
      <c r="D614" s="62"/>
      <c r="F614" s="4"/>
      <c r="G614" s="4"/>
      <c r="H614" s="4"/>
    </row>
    <row r="615" spans="2:8" ht="30" customHeight="1" x14ac:dyDescent="0.3">
      <c r="B615" s="78">
        <f t="shared" si="26"/>
        <v>4.5299999999999949</v>
      </c>
      <c r="C615" s="74" t="s">
        <v>247</v>
      </c>
      <c r="D615" s="62" t="s">
        <v>8</v>
      </c>
      <c r="E615" s="63">
        <v>1</v>
      </c>
      <c r="F615" s="4" t="s">
        <v>11</v>
      </c>
      <c r="G615" s="4" t="s">
        <v>11</v>
      </c>
      <c r="H615" s="4" t="s">
        <v>11</v>
      </c>
    </row>
    <row r="616" spans="2:8" x14ac:dyDescent="0.3">
      <c r="B616" s="78"/>
      <c r="C616" s="75"/>
      <c r="D616" s="62"/>
      <c r="F616" s="4"/>
      <c r="G616" s="4"/>
      <c r="H616" s="4"/>
    </row>
    <row r="617" spans="2:8" ht="30" customHeight="1" x14ac:dyDescent="0.3">
      <c r="B617" s="78">
        <f t="shared" si="26"/>
        <v>4.5399999999999947</v>
      </c>
      <c r="C617" s="74" t="s">
        <v>248</v>
      </c>
      <c r="D617" s="62" t="s">
        <v>7</v>
      </c>
      <c r="E617" s="63">
        <v>1</v>
      </c>
      <c r="F617" s="4" t="s">
        <v>11</v>
      </c>
      <c r="G617" s="4" t="s">
        <v>11</v>
      </c>
      <c r="H617" s="4" t="s">
        <v>11</v>
      </c>
    </row>
    <row r="618" spans="2:8" x14ac:dyDescent="0.3">
      <c r="B618" s="78"/>
      <c r="C618" s="74"/>
      <c r="D618" s="62"/>
      <c r="F618" s="4"/>
      <c r="G618" s="4"/>
      <c r="H618" s="4"/>
    </row>
    <row r="619" spans="2:8" ht="30" customHeight="1" x14ac:dyDescent="0.3">
      <c r="B619" s="78">
        <f t="shared" si="26"/>
        <v>4.5499999999999945</v>
      </c>
      <c r="C619" s="74" t="s">
        <v>249</v>
      </c>
      <c r="D619" s="62" t="s">
        <v>7</v>
      </c>
      <c r="E619" s="63">
        <v>1</v>
      </c>
      <c r="F619" s="4" t="s">
        <v>11</v>
      </c>
      <c r="G619" s="4" t="s">
        <v>11</v>
      </c>
      <c r="H619" s="4" t="s">
        <v>11</v>
      </c>
    </row>
    <row r="620" spans="2:8" x14ac:dyDescent="0.3">
      <c r="B620" s="78"/>
      <c r="C620" s="75"/>
      <c r="D620" s="62"/>
      <c r="F620" s="4"/>
      <c r="G620" s="4"/>
      <c r="H620" s="4"/>
    </row>
    <row r="621" spans="2:8" x14ac:dyDescent="0.3">
      <c r="B621" s="78"/>
      <c r="C621" s="75"/>
      <c r="D621" s="62"/>
      <c r="F621" s="4"/>
      <c r="G621" s="4"/>
      <c r="H621" s="4"/>
    </row>
    <row r="622" spans="2:8" ht="30" customHeight="1" thickBot="1" x14ac:dyDescent="0.35">
      <c r="B622" s="116"/>
      <c r="C622" s="117" t="s">
        <v>409</v>
      </c>
      <c r="D622" s="117"/>
      <c r="E622" s="117"/>
      <c r="F622" s="55"/>
      <c r="G622" s="48"/>
      <c r="H622" s="36" t="s">
        <v>11</v>
      </c>
    </row>
    <row r="623" spans="2:8" ht="14.5" thickTop="1" x14ac:dyDescent="0.3">
      <c r="B623" s="56" t="s">
        <v>0</v>
      </c>
      <c r="C623" s="57" t="s">
        <v>1</v>
      </c>
      <c r="D623" s="58" t="s">
        <v>2</v>
      </c>
      <c r="E623" s="59" t="s">
        <v>3</v>
      </c>
      <c r="F623" s="31" t="s">
        <v>4</v>
      </c>
      <c r="G623" s="31" t="s">
        <v>13</v>
      </c>
      <c r="H623" s="47" t="s">
        <v>14</v>
      </c>
    </row>
    <row r="624" spans="2:8" x14ac:dyDescent="0.3">
      <c r="B624" s="89"/>
      <c r="C624" s="90"/>
      <c r="D624" s="91"/>
      <c r="E624" s="92"/>
      <c r="F624" s="39"/>
      <c r="G624" s="39"/>
      <c r="H624" s="34"/>
    </row>
    <row r="625" spans="1:8" x14ac:dyDescent="0.3">
      <c r="B625" s="68"/>
      <c r="C625" s="61" t="s">
        <v>338</v>
      </c>
      <c r="D625" s="62"/>
      <c r="F625" s="3"/>
      <c r="G625" s="3"/>
      <c r="H625" s="3"/>
    </row>
    <row r="626" spans="1:8" x14ac:dyDescent="0.3">
      <c r="B626" s="68"/>
      <c r="C626" s="61"/>
      <c r="D626" s="62"/>
      <c r="F626" s="3"/>
      <c r="G626" s="5"/>
      <c r="H626" s="3"/>
    </row>
    <row r="627" spans="1:8" ht="56" x14ac:dyDescent="0.3">
      <c r="A627" s="32"/>
      <c r="B627" s="91"/>
      <c r="C627" s="96" t="s">
        <v>396</v>
      </c>
      <c r="D627" s="91"/>
      <c r="E627" s="92"/>
      <c r="F627" s="146"/>
      <c r="G627" s="147"/>
      <c r="H627" s="42"/>
    </row>
    <row r="628" spans="1:8" x14ac:dyDescent="0.3">
      <c r="B628" s="68"/>
      <c r="C628" s="61"/>
      <c r="D628" s="62"/>
      <c r="F628" s="3"/>
      <c r="G628" s="5"/>
      <c r="H628" s="3"/>
    </row>
    <row r="629" spans="1:8" x14ac:dyDescent="0.3">
      <c r="B629" s="89">
        <v>5</v>
      </c>
      <c r="C629" s="127" t="s">
        <v>257</v>
      </c>
      <c r="D629" s="128"/>
      <c r="E629" s="128"/>
      <c r="F629" s="39"/>
      <c r="G629" s="39"/>
      <c r="H629" s="34"/>
    </row>
    <row r="630" spans="1:8" x14ac:dyDescent="0.3">
      <c r="B630" s="89"/>
      <c r="C630" s="127"/>
      <c r="D630" s="128"/>
      <c r="E630" s="128"/>
      <c r="F630" s="39"/>
      <c r="G630" s="39"/>
      <c r="H630" s="34"/>
    </row>
    <row r="631" spans="1:8" x14ac:dyDescent="0.3">
      <c r="B631" s="89"/>
      <c r="C631" s="127" t="s">
        <v>258</v>
      </c>
      <c r="D631" s="128"/>
      <c r="E631" s="128"/>
      <c r="F631" s="39"/>
      <c r="G631" s="39"/>
      <c r="H631" s="34"/>
    </row>
    <row r="632" spans="1:8" x14ac:dyDescent="0.3">
      <c r="B632" s="89"/>
      <c r="C632" s="127"/>
      <c r="D632" s="128"/>
      <c r="E632" s="128"/>
      <c r="F632" s="39"/>
      <c r="G632" s="39"/>
      <c r="H632" s="34"/>
    </row>
    <row r="633" spans="1:8" ht="30" customHeight="1" x14ac:dyDescent="0.3">
      <c r="B633" s="71">
        <v>5.0999999999999996</v>
      </c>
      <c r="C633" s="129" t="s">
        <v>259</v>
      </c>
      <c r="D633" s="130" t="s">
        <v>8</v>
      </c>
      <c r="E633" s="63">
        <v>1</v>
      </c>
      <c r="F633" s="4" t="s">
        <v>11</v>
      </c>
      <c r="G633" s="4" t="s">
        <v>11</v>
      </c>
      <c r="H633" s="4" t="s">
        <v>11</v>
      </c>
    </row>
    <row r="634" spans="1:8" x14ac:dyDescent="0.3">
      <c r="B634" s="89"/>
      <c r="C634" s="129"/>
      <c r="D634" s="130"/>
      <c r="E634" s="130"/>
      <c r="F634" s="39"/>
      <c r="G634" s="39"/>
      <c r="H634" s="44"/>
    </row>
    <row r="635" spans="1:8" ht="30" customHeight="1" x14ac:dyDescent="0.3">
      <c r="B635" s="71">
        <f>B633+0.1</f>
        <v>5.1999999999999993</v>
      </c>
      <c r="C635" s="129" t="s">
        <v>260</v>
      </c>
      <c r="D635" s="130" t="s">
        <v>7</v>
      </c>
      <c r="E635" s="63">
        <v>1</v>
      </c>
      <c r="F635" s="4" t="s">
        <v>11</v>
      </c>
      <c r="G635" s="4" t="s">
        <v>11</v>
      </c>
      <c r="H635" s="4" t="s">
        <v>11</v>
      </c>
    </row>
    <row r="636" spans="1:8" x14ac:dyDescent="0.3">
      <c r="B636" s="71"/>
      <c r="C636" s="129"/>
      <c r="D636" s="130"/>
      <c r="E636" s="130"/>
      <c r="F636" s="39"/>
      <c r="G636" s="39"/>
      <c r="H636" s="44"/>
    </row>
    <row r="637" spans="1:8" ht="30" customHeight="1" x14ac:dyDescent="0.3">
      <c r="B637" s="71">
        <f t="shared" ref="B637:B649" si="27">B635+0.1</f>
        <v>5.2999999999999989</v>
      </c>
      <c r="C637" s="129" t="s">
        <v>261</v>
      </c>
      <c r="D637" s="130" t="s">
        <v>7</v>
      </c>
      <c r="E637" s="63">
        <v>1</v>
      </c>
      <c r="F637" s="4" t="s">
        <v>11</v>
      </c>
      <c r="G637" s="4" t="s">
        <v>11</v>
      </c>
      <c r="H637" s="4" t="s">
        <v>11</v>
      </c>
    </row>
    <row r="638" spans="1:8" x14ac:dyDescent="0.3">
      <c r="B638" s="71"/>
      <c r="C638" s="129"/>
      <c r="D638" s="130"/>
      <c r="E638" s="130"/>
      <c r="F638" s="39"/>
      <c r="G638" s="39"/>
      <c r="H638" s="44"/>
    </row>
    <row r="639" spans="1:8" ht="30" customHeight="1" x14ac:dyDescent="0.3">
      <c r="B639" s="71">
        <f t="shared" si="27"/>
        <v>5.3999999999999986</v>
      </c>
      <c r="C639" s="129" t="s">
        <v>441</v>
      </c>
      <c r="D639" s="130" t="s">
        <v>7</v>
      </c>
      <c r="E639" s="63">
        <v>1</v>
      </c>
      <c r="F639" s="4" t="s">
        <v>11</v>
      </c>
      <c r="G639" s="4" t="s">
        <v>11</v>
      </c>
      <c r="H639" s="4" t="s">
        <v>11</v>
      </c>
    </row>
    <row r="640" spans="1:8" x14ac:dyDescent="0.3">
      <c r="B640" s="71"/>
      <c r="C640" s="131"/>
      <c r="D640" s="130"/>
      <c r="E640" s="130"/>
      <c r="F640" s="39"/>
      <c r="G640" s="39"/>
      <c r="H640" s="44"/>
    </row>
    <row r="641" spans="2:8" ht="30" customHeight="1" x14ac:dyDescent="0.3">
      <c r="B641" s="71">
        <f t="shared" si="27"/>
        <v>5.4999999999999982</v>
      </c>
      <c r="C641" s="131" t="s">
        <v>442</v>
      </c>
      <c r="D641" s="130" t="s">
        <v>7</v>
      </c>
      <c r="E641" s="63">
        <v>1</v>
      </c>
      <c r="F641" s="4" t="s">
        <v>11</v>
      </c>
      <c r="G641" s="4" t="s">
        <v>11</v>
      </c>
      <c r="H641" s="4" t="s">
        <v>11</v>
      </c>
    </row>
    <row r="642" spans="2:8" x14ac:dyDescent="0.3">
      <c r="B642" s="71"/>
      <c r="C642" s="131"/>
      <c r="D642" s="130"/>
      <c r="E642" s="130"/>
      <c r="F642" s="39"/>
      <c r="G642" s="39"/>
      <c r="H642" s="44"/>
    </row>
    <row r="643" spans="2:8" ht="30" customHeight="1" x14ac:dyDescent="0.3">
      <c r="B643" s="71">
        <f t="shared" si="27"/>
        <v>5.5999999999999979</v>
      </c>
      <c r="C643" s="129" t="s">
        <v>262</v>
      </c>
      <c r="D643" s="130" t="s">
        <v>7</v>
      </c>
      <c r="E643" s="63">
        <v>1</v>
      </c>
      <c r="F643" s="4" t="s">
        <v>11</v>
      </c>
      <c r="G643" s="4" t="s">
        <v>11</v>
      </c>
      <c r="H643" s="4" t="s">
        <v>11</v>
      </c>
    </row>
    <row r="644" spans="2:8" x14ac:dyDescent="0.3">
      <c r="B644" s="71"/>
      <c r="C644" s="131"/>
      <c r="D644" s="130"/>
      <c r="E644" s="130"/>
      <c r="F644" s="39"/>
      <c r="G644" s="39"/>
      <c r="H644" s="44"/>
    </row>
    <row r="645" spans="2:8" x14ac:dyDescent="0.3">
      <c r="B645" s="71">
        <f t="shared" si="27"/>
        <v>5.6999999999999975</v>
      </c>
      <c r="C645" s="131" t="s">
        <v>263</v>
      </c>
      <c r="D645" s="130" t="s">
        <v>7</v>
      </c>
      <c r="E645" s="63">
        <v>1</v>
      </c>
      <c r="F645" s="4" t="s">
        <v>11</v>
      </c>
      <c r="G645" s="4" t="s">
        <v>11</v>
      </c>
      <c r="H645" s="4" t="s">
        <v>11</v>
      </c>
    </row>
    <row r="646" spans="2:8" x14ac:dyDescent="0.3">
      <c r="B646" s="71"/>
      <c r="C646" s="131"/>
      <c r="D646" s="130"/>
      <c r="E646" s="130"/>
      <c r="F646" s="39"/>
      <c r="G646" s="39"/>
      <c r="H646" s="44"/>
    </row>
    <row r="647" spans="2:8" ht="30" customHeight="1" x14ac:dyDescent="0.3">
      <c r="B647" s="71">
        <f t="shared" si="27"/>
        <v>5.7999999999999972</v>
      </c>
      <c r="C647" s="129" t="s">
        <v>264</v>
      </c>
      <c r="D647" s="130" t="s">
        <v>7</v>
      </c>
      <c r="E647" s="63">
        <v>1</v>
      </c>
      <c r="F647" s="4" t="s">
        <v>11</v>
      </c>
      <c r="G647" s="4" t="s">
        <v>11</v>
      </c>
      <c r="H647" s="4" t="s">
        <v>11</v>
      </c>
    </row>
    <row r="648" spans="2:8" x14ac:dyDescent="0.3">
      <c r="B648" s="71"/>
      <c r="C648" s="129"/>
      <c r="D648" s="130"/>
      <c r="E648" s="130"/>
      <c r="F648" s="39"/>
      <c r="G648" s="39"/>
      <c r="H648" s="44"/>
    </row>
    <row r="649" spans="2:8" x14ac:dyDescent="0.3">
      <c r="B649" s="71">
        <f t="shared" si="27"/>
        <v>5.8999999999999968</v>
      </c>
      <c r="C649" s="129" t="s">
        <v>265</v>
      </c>
      <c r="D649" s="130" t="s">
        <v>7</v>
      </c>
      <c r="E649" s="63">
        <v>1</v>
      </c>
      <c r="F649" s="4" t="s">
        <v>11</v>
      </c>
      <c r="G649" s="4" t="s">
        <v>11</v>
      </c>
      <c r="H649" s="4" t="s">
        <v>11</v>
      </c>
    </row>
    <row r="650" spans="2:8" x14ac:dyDescent="0.3">
      <c r="B650" s="71"/>
      <c r="C650" s="129"/>
      <c r="D650" s="130"/>
      <c r="E650" s="130"/>
      <c r="F650" s="39"/>
      <c r="G650" s="39"/>
      <c r="H650" s="44"/>
    </row>
    <row r="651" spans="2:8" ht="30" customHeight="1" x14ac:dyDescent="0.3">
      <c r="B651" s="78">
        <v>5.0999999999999996</v>
      </c>
      <c r="C651" s="129" t="s">
        <v>266</v>
      </c>
      <c r="D651" s="130" t="s">
        <v>7</v>
      </c>
      <c r="E651" s="63">
        <v>1</v>
      </c>
      <c r="F651" s="4" t="s">
        <v>11</v>
      </c>
      <c r="G651" s="4" t="s">
        <v>11</v>
      </c>
      <c r="H651" s="4" t="s">
        <v>11</v>
      </c>
    </row>
    <row r="652" spans="2:8" x14ac:dyDescent="0.3">
      <c r="B652" s="71"/>
      <c r="C652" s="129"/>
      <c r="D652" s="130"/>
      <c r="E652" s="130"/>
      <c r="F652" s="39"/>
      <c r="G652" s="39"/>
      <c r="H652" s="44"/>
    </row>
    <row r="653" spans="2:8" ht="30" customHeight="1" x14ac:dyDescent="0.3">
      <c r="B653" s="78">
        <f>B651+0.01</f>
        <v>5.1099999999999994</v>
      </c>
      <c r="C653" s="129" t="s">
        <v>267</v>
      </c>
      <c r="D653" s="130" t="s">
        <v>7</v>
      </c>
      <c r="E653" s="63">
        <v>1</v>
      </c>
      <c r="F653" s="4" t="s">
        <v>11</v>
      </c>
      <c r="G653" s="4" t="s">
        <v>11</v>
      </c>
      <c r="H653" s="4" t="s">
        <v>11</v>
      </c>
    </row>
    <row r="654" spans="2:8" x14ac:dyDescent="0.3">
      <c r="B654" s="78"/>
      <c r="C654" s="131"/>
      <c r="D654" s="130"/>
      <c r="E654" s="130"/>
      <c r="F654" s="39"/>
      <c r="G654" s="39"/>
      <c r="H654" s="44"/>
    </row>
    <row r="655" spans="2:8" x14ac:dyDescent="0.3">
      <c r="B655" s="78"/>
      <c r="C655" s="127" t="s">
        <v>268</v>
      </c>
      <c r="D655" s="130"/>
      <c r="E655" s="130"/>
      <c r="F655" s="39"/>
      <c r="G655" s="39"/>
      <c r="H655" s="44"/>
    </row>
    <row r="656" spans="2:8" x14ac:dyDescent="0.3">
      <c r="B656" s="78"/>
      <c r="C656" s="127"/>
      <c r="D656" s="130"/>
      <c r="E656" s="130"/>
      <c r="F656" s="39"/>
      <c r="G656" s="39"/>
      <c r="H656" s="44"/>
    </row>
    <row r="657" spans="2:8" ht="42" x14ac:dyDescent="0.3">
      <c r="B657" s="78">
        <f>B653+0.01</f>
        <v>5.1199999999999992</v>
      </c>
      <c r="C657" s="131" t="s">
        <v>269</v>
      </c>
      <c r="D657" s="130" t="s">
        <v>8</v>
      </c>
      <c r="E657" s="63">
        <v>1</v>
      </c>
      <c r="F657" s="4" t="s">
        <v>11</v>
      </c>
      <c r="G657" s="4" t="s">
        <v>11</v>
      </c>
      <c r="H657" s="4" t="s">
        <v>11</v>
      </c>
    </row>
    <row r="658" spans="2:8" x14ac:dyDescent="0.3">
      <c r="B658" s="78"/>
      <c r="C658" s="131"/>
      <c r="D658" s="130"/>
      <c r="E658" s="130"/>
      <c r="F658" s="39"/>
      <c r="G658" s="39"/>
      <c r="H658" s="44"/>
    </row>
    <row r="659" spans="2:8" ht="42" x14ac:dyDescent="0.3">
      <c r="B659" s="78">
        <f t="shared" ref="B659:B681" si="28">B657+0.01</f>
        <v>5.129999999999999</v>
      </c>
      <c r="C659" s="131" t="s">
        <v>270</v>
      </c>
      <c r="D659" s="130" t="s">
        <v>8</v>
      </c>
      <c r="E659" s="63">
        <v>1</v>
      </c>
      <c r="F659" s="4" t="s">
        <v>11</v>
      </c>
      <c r="G659" s="4" t="s">
        <v>11</v>
      </c>
      <c r="H659" s="4" t="s">
        <v>11</v>
      </c>
    </row>
    <row r="660" spans="2:8" x14ac:dyDescent="0.3">
      <c r="B660" s="78"/>
      <c r="C660" s="131"/>
      <c r="D660" s="130"/>
      <c r="E660" s="130"/>
      <c r="F660" s="39"/>
      <c r="G660" s="39"/>
      <c r="H660" s="44"/>
    </row>
    <row r="661" spans="2:8" ht="42" x14ac:dyDescent="0.3">
      <c r="B661" s="78">
        <f t="shared" si="28"/>
        <v>5.1399999999999988</v>
      </c>
      <c r="C661" s="131" t="s">
        <v>271</v>
      </c>
      <c r="D661" s="130" t="s">
        <v>8</v>
      </c>
      <c r="E661" s="63">
        <v>1</v>
      </c>
      <c r="F661" s="4" t="s">
        <v>11</v>
      </c>
      <c r="G661" s="4" t="s">
        <v>11</v>
      </c>
      <c r="H661" s="4" t="s">
        <v>11</v>
      </c>
    </row>
    <row r="662" spans="2:8" x14ac:dyDescent="0.3">
      <c r="B662" s="78"/>
      <c r="C662" s="131"/>
      <c r="D662" s="130"/>
      <c r="E662" s="130"/>
      <c r="F662" s="39"/>
      <c r="G662" s="39"/>
      <c r="H662" s="44"/>
    </row>
    <row r="663" spans="2:8" ht="42" x14ac:dyDescent="0.3">
      <c r="B663" s="78">
        <f t="shared" si="28"/>
        <v>5.1499999999999986</v>
      </c>
      <c r="C663" s="129" t="s">
        <v>272</v>
      </c>
      <c r="D663" s="130" t="s">
        <v>8</v>
      </c>
      <c r="E663" s="63">
        <v>1</v>
      </c>
      <c r="F663" s="4" t="s">
        <v>11</v>
      </c>
      <c r="G663" s="4" t="s">
        <v>11</v>
      </c>
      <c r="H663" s="4" t="s">
        <v>11</v>
      </c>
    </row>
    <row r="664" spans="2:8" x14ac:dyDescent="0.3">
      <c r="B664" s="78"/>
      <c r="C664" s="131"/>
      <c r="D664" s="130"/>
      <c r="E664" s="130"/>
      <c r="F664" s="39"/>
      <c r="G664" s="39"/>
      <c r="H664" s="44"/>
    </row>
    <row r="665" spans="2:8" ht="42" x14ac:dyDescent="0.3">
      <c r="B665" s="78">
        <f t="shared" si="28"/>
        <v>5.1599999999999984</v>
      </c>
      <c r="C665" s="129" t="s">
        <v>273</v>
      </c>
      <c r="D665" s="130" t="s">
        <v>8</v>
      </c>
      <c r="E665" s="63">
        <v>1</v>
      </c>
      <c r="F665" s="4" t="s">
        <v>11</v>
      </c>
      <c r="G665" s="4" t="s">
        <v>11</v>
      </c>
      <c r="H665" s="4" t="s">
        <v>11</v>
      </c>
    </row>
    <row r="666" spans="2:8" x14ac:dyDescent="0.3">
      <c r="B666" s="78"/>
      <c r="C666" s="131"/>
      <c r="D666" s="130"/>
      <c r="E666" s="130"/>
      <c r="F666" s="39"/>
      <c r="G666" s="39"/>
      <c r="H666" s="44"/>
    </row>
    <row r="667" spans="2:8" ht="42" x14ac:dyDescent="0.3">
      <c r="B667" s="78">
        <f t="shared" si="28"/>
        <v>5.1699999999999982</v>
      </c>
      <c r="C667" s="131" t="s">
        <v>274</v>
      </c>
      <c r="D667" s="130" t="s">
        <v>8</v>
      </c>
      <c r="E667" s="63">
        <v>1</v>
      </c>
      <c r="F667" s="4" t="s">
        <v>11</v>
      </c>
      <c r="G667" s="4" t="s">
        <v>11</v>
      </c>
      <c r="H667" s="4" t="s">
        <v>11</v>
      </c>
    </row>
    <row r="668" spans="2:8" x14ac:dyDescent="0.3">
      <c r="B668" s="78"/>
      <c r="C668" s="90"/>
      <c r="D668" s="91"/>
      <c r="E668" s="92"/>
      <c r="F668" s="39"/>
      <c r="G668" s="39"/>
      <c r="H668" s="44"/>
    </row>
    <row r="669" spans="2:8" x14ac:dyDescent="0.3">
      <c r="B669" s="78"/>
      <c r="C669" s="127" t="s">
        <v>275</v>
      </c>
      <c r="D669" s="130"/>
      <c r="E669" s="130"/>
      <c r="F669" s="39"/>
      <c r="G669" s="39"/>
      <c r="H669" s="44"/>
    </row>
    <row r="670" spans="2:8" x14ac:dyDescent="0.3">
      <c r="B670" s="78"/>
      <c r="C670" s="127"/>
      <c r="D670" s="130"/>
      <c r="E670" s="130"/>
      <c r="F670" s="39"/>
      <c r="G670" s="39"/>
      <c r="H670" s="44"/>
    </row>
    <row r="671" spans="2:8" ht="28" x14ac:dyDescent="0.3">
      <c r="B671" s="78">
        <f>B667+0.01</f>
        <v>5.1799999999999979</v>
      </c>
      <c r="C671" s="131" t="s">
        <v>276</v>
      </c>
      <c r="D671" s="130" t="s">
        <v>7</v>
      </c>
      <c r="E671" s="63">
        <v>1</v>
      </c>
      <c r="F671" s="4" t="s">
        <v>11</v>
      </c>
      <c r="G671" s="4" t="s">
        <v>11</v>
      </c>
      <c r="H671" s="4" t="s">
        <v>11</v>
      </c>
    </row>
    <row r="672" spans="2:8" x14ac:dyDescent="0.3">
      <c r="B672" s="78"/>
      <c r="C672" s="131"/>
      <c r="D672" s="130"/>
      <c r="E672" s="130"/>
      <c r="F672" s="39"/>
      <c r="G672" s="39"/>
      <c r="H672" s="44"/>
    </row>
    <row r="673" spans="2:8" ht="28" x14ac:dyDescent="0.3">
      <c r="B673" s="78">
        <f t="shared" si="28"/>
        <v>5.1899999999999977</v>
      </c>
      <c r="C673" s="131" t="s">
        <v>277</v>
      </c>
      <c r="D673" s="130" t="s">
        <v>7</v>
      </c>
      <c r="E673" s="63">
        <v>1</v>
      </c>
      <c r="F673" s="4" t="s">
        <v>11</v>
      </c>
      <c r="G673" s="4" t="s">
        <v>11</v>
      </c>
      <c r="H673" s="4" t="s">
        <v>11</v>
      </c>
    </row>
    <row r="674" spans="2:8" x14ac:dyDescent="0.3">
      <c r="B674" s="78"/>
      <c r="C674" s="131"/>
      <c r="D674" s="130"/>
      <c r="E674" s="130"/>
      <c r="F674" s="39"/>
      <c r="G674" s="39"/>
      <c r="H674" s="44"/>
    </row>
    <row r="675" spans="2:8" ht="42" x14ac:dyDescent="0.3">
      <c r="B675" s="78">
        <f t="shared" si="28"/>
        <v>5.1999999999999975</v>
      </c>
      <c r="C675" s="131" t="s">
        <v>278</v>
      </c>
      <c r="D675" s="130" t="s">
        <v>7</v>
      </c>
      <c r="E675" s="63">
        <v>1</v>
      </c>
      <c r="F675" s="4" t="s">
        <v>11</v>
      </c>
      <c r="G675" s="4" t="s">
        <v>11</v>
      </c>
      <c r="H675" s="4" t="s">
        <v>11</v>
      </c>
    </row>
    <row r="676" spans="2:8" x14ac:dyDescent="0.3">
      <c r="B676" s="78"/>
      <c r="C676" s="90"/>
      <c r="D676" s="91"/>
      <c r="E676" s="92"/>
      <c r="F676" s="39"/>
      <c r="G676" s="39"/>
      <c r="H676" s="44"/>
    </row>
    <row r="677" spans="2:8" x14ac:dyDescent="0.3">
      <c r="B677" s="78"/>
      <c r="C677" s="127" t="s">
        <v>279</v>
      </c>
      <c r="D677" s="130"/>
      <c r="E677" s="130"/>
      <c r="F677" s="39"/>
      <c r="G677" s="39"/>
      <c r="H677" s="44"/>
    </row>
    <row r="678" spans="2:8" x14ac:dyDescent="0.3">
      <c r="B678" s="78"/>
      <c r="C678" s="127"/>
      <c r="D678" s="130"/>
      <c r="E678" s="130"/>
      <c r="F678" s="39"/>
      <c r="G678" s="39"/>
      <c r="H678" s="44"/>
    </row>
    <row r="679" spans="2:8" ht="30" customHeight="1" x14ac:dyDescent="0.3">
      <c r="B679" s="78">
        <f>B675+0.01</f>
        <v>5.2099999999999973</v>
      </c>
      <c r="C679" s="129" t="s">
        <v>280</v>
      </c>
      <c r="D679" s="130" t="s">
        <v>8</v>
      </c>
      <c r="E679" s="63">
        <v>1</v>
      </c>
      <c r="F679" s="4" t="s">
        <v>11</v>
      </c>
      <c r="G679" s="4" t="s">
        <v>11</v>
      </c>
      <c r="H679" s="4" t="s">
        <v>11</v>
      </c>
    </row>
    <row r="680" spans="2:8" x14ac:dyDescent="0.3">
      <c r="B680" s="78"/>
      <c r="C680" s="131"/>
      <c r="D680" s="130"/>
      <c r="E680" s="130"/>
      <c r="F680" s="39"/>
      <c r="G680" s="39"/>
      <c r="H680" s="44"/>
    </row>
    <row r="681" spans="2:8" ht="30" customHeight="1" x14ac:dyDescent="0.3">
      <c r="B681" s="78">
        <f t="shared" si="28"/>
        <v>5.2199999999999971</v>
      </c>
      <c r="C681" s="129" t="s">
        <v>281</v>
      </c>
      <c r="D681" s="130" t="s">
        <v>7</v>
      </c>
      <c r="E681" s="63">
        <v>1</v>
      </c>
      <c r="F681" s="4" t="s">
        <v>11</v>
      </c>
      <c r="G681" s="4" t="s">
        <v>11</v>
      </c>
      <c r="H681" s="4" t="s">
        <v>11</v>
      </c>
    </row>
    <row r="682" spans="2:8" x14ac:dyDescent="0.3">
      <c r="B682" s="78"/>
      <c r="C682" s="131"/>
      <c r="D682" s="130"/>
      <c r="E682" s="130"/>
      <c r="F682" s="39"/>
      <c r="G682" s="39"/>
      <c r="H682" s="44"/>
    </row>
    <row r="683" spans="2:8" x14ac:dyDescent="0.3">
      <c r="B683" s="89"/>
      <c r="C683" s="127" t="s">
        <v>282</v>
      </c>
      <c r="D683" s="130"/>
      <c r="E683" s="130"/>
      <c r="F683" s="39"/>
      <c r="G683" s="39"/>
      <c r="H683" s="44"/>
    </row>
    <row r="684" spans="2:8" x14ac:dyDescent="0.3">
      <c r="B684" s="89"/>
      <c r="C684" s="127"/>
      <c r="D684" s="130"/>
      <c r="E684" s="130"/>
      <c r="F684" s="39"/>
      <c r="G684" s="39"/>
      <c r="H684" s="44"/>
    </row>
    <row r="685" spans="2:8" ht="42" x14ac:dyDescent="0.3">
      <c r="B685" s="71">
        <v>5.23</v>
      </c>
      <c r="C685" s="131" t="s">
        <v>283</v>
      </c>
      <c r="D685" s="130" t="s">
        <v>8</v>
      </c>
      <c r="E685" s="63">
        <v>1</v>
      </c>
      <c r="F685" s="4" t="s">
        <v>11</v>
      </c>
      <c r="G685" s="4" t="s">
        <v>11</v>
      </c>
      <c r="H685" s="4" t="s">
        <v>11</v>
      </c>
    </row>
    <row r="686" spans="2:8" x14ac:dyDescent="0.3">
      <c r="B686" s="89"/>
      <c r="C686" s="131"/>
      <c r="D686" s="130"/>
      <c r="E686" s="130"/>
      <c r="F686" s="39"/>
      <c r="G686" s="39"/>
      <c r="H686" s="44"/>
    </row>
    <row r="687" spans="2:8" ht="42" x14ac:dyDescent="0.3">
      <c r="B687" s="71">
        <f>B685+0.01</f>
        <v>5.24</v>
      </c>
      <c r="C687" s="131" t="s">
        <v>284</v>
      </c>
      <c r="D687" s="130" t="s">
        <v>8</v>
      </c>
      <c r="E687" s="63">
        <v>1</v>
      </c>
      <c r="F687" s="4" t="s">
        <v>11</v>
      </c>
      <c r="G687" s="4" t="s">
        <v>11</v>
      </c>
      <c r="H687" s="4" t="s">
        <v>11</v>
      </c>
    </row>
    <row r="688" spans="2:8" x14ac:dyDescent="0.3">
      <c r="B688" s="71"/>
      <c r="C688" s="131"/>
      <c r="D688" s="130"/>
      <c r="E688" s="130"/>
      <c r="F688" s="39"/>
      <c r="G688" s="39"/>
      <c r="H688" s="44"/>
    </row>
    <row r="689" spans="2:8" ht="42" x14ac:dyDescent="0.3">
      <c r="B689" s="71">
        <f t="shared" ref="B689:B695" si="29">B687+0.01</f>
        <v>5.25</v>
      </c>
      <c r="C689" s="131" t="s">
        <v>285</v>
      </c>
      <c r="D689" s="130" t="s">
        <v>8</v>
      </c>
      <c r="E689" s="63">
        <v>1</v>
      </c>
      <c r="F689" s="4" t="s">
        <v>11</v>
      </c>
      <c r="G689" s="4" t="s">
        <v>11</v>
      </c>
      <c r="H689" s="4" t="s">
        <v>11</v>
      </c>
    </row>
    <row r="690" spans="2:8" x14ac:dyDescent="0.3">
      <c r="B690" s="71"/>
      <c r="C690" s="131"/>
      <c r="D690" s="130"/>
      <c r="E690" s="130"/>
      <c r="F690" s="39"/>
      <c r="G690" s="39"/>
      <c r="H690" s="44"/>
    </row>
    <row r="691" spans="2:8" ht="42" x14ac:dyDescent="0.3">
      <c r="B691" s="71">
        <f t="shared" si="29"/>
        <v>5.26</v>
      </c>
      <c r="C691" s="131" t="s">
        <v>286</v>
      </c>
      <c r="D691" s="130" t="s">
        <v>8</v>
      </c>
      <c r="E691" s="63">
        <v>1</v>
      </c>
      <c r="F691" s="4" t="s">
        <v>11</v>
      </c>
      <c r="G691" s="4" t="s">
        <v>11</v>
      </c>
      <c r="H691" s="4" t="s">
        <v>11</v>
      </c>
    </row>
    <row r="692" spans="2:8" x14ac:dyDescent="0.3">
      <c r="B692" s="71"/>
      <c r="C692" s="131"/>
      <c r="D692" s="130"/>
      <c r="E692" s="130"/>
      <c r="F692" s="39"/>
      <c r="G692" s="39"/>
      <c r="H692" s="44"/>
    </row>
    <row r="693" spans="2:8" ht="42" x14ac:dyDescent="0.3">
      <c r="B693" s="71">
        <f t="shared" si="29"/>
        <v>5.27</v>
      </c>
      <c r="C693" s="131" t="s">
        <v>287</v>
      </c>
      <c r="D693" s="130" t="s">
        <v>8</v>
      </c>
      <c r="E693" s="63">
        <v>1</v>
      </c>
      <c r="F693" s="4" t="s">
        <v>11</v>
      </c>
      <c r="G693" s="4" t="s">
        <v>11</v>
      </c>
      <c r="H693" s="4" t="s">
        <v>11</v>
      </c>
    </row>
    <row r="694" spans="2:8" x14ac:dyDescent="0.3">
      <c r="B694" s="71"/>
      <c r="C694" s="131"/>
      <c r="D694" s="130"/>
      <c r="E694" s="130"/>
      <c r="F694" s="39"/>
      <c r="G694" s="39"/>
      <c r="H694" s="44"/>
    </row>
    <row r="695" spans="2:8" ht="42" x14ac:dyDescent="0.3">
      <c r="B695" s="71">
        <f t="shared" si="29"/>
        <v>5.2799999999999994</v>
      </c>
      <c r="C695" s="129" t="s">
        <v>288</v>
      </c>
      <c r="D695" s="130" t="s">
        <v>8</v>
      </c>
      <c r="E695" s="63">
        <v>1</v>
      </c>
      <c r="F695" s="4" t="s">
        <v>11</v>
      </c>
      <c r="G695" s="4" t="s">
        <v>11</v>
      </c>
      <c r="H695" s="4" t="s">
        <v>11</v>
      </c>
    </row>
    <row r="696" spans="2:8" x14ac:dyDescent="0.3">
      <c r="B696" s="71"/>
      <c r="C696" s="131"/>
      <c r="D696" s="130"/>
      <c r="E696" s="130"/>
      <c r="F696" s="39"/>
      <c r="G696" s="39"/>
      <c r="H696" s="44"/>
    </row>
    <row r="697" spans="2:8" x14ac:dyDescent="0.3">
      <c r="B697" s="71"/>
      <c r="C697" s="127" t="s">
        <v>275</v>
      </c>
      <c r="D697" s="128"/>
      <c r="E697" s="128"/>
      <c r="F697" s="39"/>
      <c r="G697" s="39"/>
      <c r="H697" s="44"/>
    </row>
    <row r="698" spans="2:8" x14ac:dyDescent="0.3">
      <c r="B698" s="71"/>
      <c r="C698" s="127"/>
      <c r="D698" s="128"/>
      <c r="E698" s="128"/>
      <c r="F698" s="39"/>
      <c r="G698" s="39"/>
      <c r="H698" s="44"/>
    </row>
    <row r="699" spans="2:8" ht="28" x14ac:dyDescent="0.3">
      <c r="B699" s="78">
        <f>B695+0.01</f>
        <v>5.2899999999999991</v>
      </c>
      <c r="C699" s="131" t="s">
        <v>291</v>
      </c>
      <c r="D699" s="130" t="s">
        <v>7</v>
      </c>
      <c r="E699" s="63">
        <v>1</v>
      </c>
      <c r="F699" s="4" t="s">
        <v>11</v>
      </c>
      <c r="G699" s="4" t="s">
        <v>11</v>
      </c>
      <c r="H699" s="4" t="s">
        <v>11</v>
      </c>
    </row>
    <row r="700" spans="2:8" x14ac:dyDescent="0.3">
      <c r="B700" s="71"/>
      <c r="C700" s="131"/>
      <c r="D700" s="130"/>
      <c r="E700" s="130"/>
      <c r="F700" s="39"/>
      <c r="G700" s="39"/>
      <c r="H700" s="44"/>
    </row>
    <row r="701" spans="2:8" ht="28" x14ac:dyDescent="0.3">
      <c r="B701" s="78">
        <f>B699+0.01</f>
        <v>5.2999999999999989</v>
      </c>
      <c r="C701" s="131" t="s">
        <v>292</v>
      </c>
      <c r="D701" s="130" t="s">
        <v>7</v>
      </c>
      <c r="E701" s="63">
        <v>1</v>
      </c>
      <c r="F701" s="4" t="s">
        <v>11</v>
      </c>
      <c r="G701" s="4" t="s">
        <v>11</v>
      </c>
      <c r="H701" s="4" t="s">
        <v>11</v>
      </c>
    </row>
    <row r="702" spans="2:8" x14ac:dyDescent="0.3">
      <c r="B702" s="78"/>
      <c r="C702" s="131"/>
      <c r="D702" s="130"/>
      <c r="F702" s="4"/>
      <c r="G702" s="4"/>
      <c r="H702" s="4"/>
    </row>
    <row r="703" spans="2:8" ht="42" x14ac:dyDescent="0.3">
      <c r="B703" s="78">
        <f t="shared" ref="B703:B709" si="30">B701+0.01</f>
        <v>5.3099999999999987</v>
      </c>
      <c r="C703" s="131" t="s">
        <v>293</v>
      </c>
      <c r="D703" s="130" t="s">
        <v>7</v>
      </c>
      <c r="E703" s="63">
        <v>1</v>
      </c>
      <c r="F703" s="4" t="s">
        <v>11</v>
      </c>
      <c r="G703" s="4" t="s">
        <v>11</v>
      </c>
      <c r="H703" s="4" t="s">
        <v>11</v>
      </c>
    </row>
    <row r="704" spans="2:8" x14ac:dyDescent="0.3">
      <c r="B704" s="78"/>
      <c r="C704" s="131"/>
      <c r="D704" s="130"/>
      <c r="E704" s="130"/>
      <c r="F704" s="39"/>
      <c r="G704" s="39"/>
      <c r="H704" s="44"/>
    </row>
    <row r="705" spans="2:8" x14ac:dyDescent="0.3">
      <c r="B705" s="78"/>
      <c r="C705" s="127" t="s">
        <v>279</v>
      </c>
      <c r="D705" s="128"/>
      <c r="E705" s="128"/>
      <c r="F705" s="39"/>
      <c r="G705" s="39"/>
      <c r="H705" s="44"/>
    </row>
    <row r="706" spans="2:8" x14ac:dyDescent="0.3">
      <c r="B706" s="78"/>
      <c r="C706" s="127"/>
      <c r="D706" s="130"/>
      <c r="E706" s="130"/>
      <c r="F706" s="39"/>
      <c r="G706" s="39"/>
      <c r="H706" s="44"/>
    </row>
    <row r="707" spans="2:8" ht="30" customHeight="1" x14ac:dyDescent="0.3">
      <c r="B707" s="78">
        <f>B703+0.01</f>
        <v>5.3199999999999985</v>
      </c>
      <c r="C707" s="129" t="s">
        <v>294</v>
      </c>
      <c r="D707" s="130" t="s">
        <v>8</v>
      </c>
      <c r="E707" s="63">
        <v>1</v>
      </c>
      <c r="F707" s="4" t="s">
        <v>11</v>
      </c>
      <c r="G707" s="4" t="s">
        <v>11</v>
      </c>
      <c r="H707" s="4" t="s">
        <v>11</v>
      </c>
    </row>
    <row r="708" spans="2:8" x14ac:dyDescent="0.3">
      <c r="B708" s="78"/>
      <c r="C708" s="129"/>
      <c r="D708" s="130"/>
      <c r="E708" s="130"/>
      <c r="F708" s="39"/>
      <c r="G708" s="39"/>
      <c r="H708" s="44"/>
    </row>
    <row r="709" spans="2:8" ht="30" customHeight="1" x14ac:dyDescent="0.3">
      <c r="B709" s="78">
        <f t="shared" si="30"/>
        <v>5.3299999999999983</v>
      </c>
      <c r="C709" s="129" t="s">
        <v>295</v>
      </c>
      <c r="D709" s="130" t="s">
        <v>7</v>
      </c>
      <c r="E709" s="63">
        <v>1</v>
      </c>
      <c r="F709" s="4" t="s">
        <v>11</v>
      </c>
      <c r="G709" s="4" t="s">
        <v>11</v>
      </c>
      <c r="H709" s="4" t="s">
        <v>11</v>
      </c>
    </row>
    <row r="710" spans="2:8" x14ac:dyDescent="0.3">
      <c r="B710" s="78"/>
      <c r="C710" s="131"/>
      <c r="D710" s="130"/>
      <c r="E710" s="130"/>
      <c r="F710" s="39"/>
      <c r="G710" s="39"/>
      <c r="H710" s="44"/>
    </row>
    <row r="711" spans="2:8" x14ac:dyDescent="0.3">
      <c r="B711" s="89"/>
      <c r="C711" s="127" t="s">
        <v>296</v>
      </c>
      <c r="D711" s="130"/>
      <c r="E711" s="128"/>
      <c r="F711" s="39"/>
      <c r="G711" s="39"/>
      <c r="H711" s="44"/>
    </row>
    <row r="712" spans="2:8" x14ac:dyDescent="0.3">
      <c r="B712" s="89"/>
      <c r="C712" s="127"/>
      <c r="D712" s="130"/>
      <c r="E712" s="128"/>
      <c r="F712" s="39"/>
      <c r="G712" s="39"/>
      <c r="H712" s="44"/>
    </row>
    <row r="713" spans="2:8" x14ac:dyDescent="0.3">
      <c r="B713" s="89"/>
      <c r="C713" s="127" t="s">
        <v>297</v>
      </c>
      <c r="D713" s="130"/>
      <c r="E713" s="128"/>
      <c r="F713" s="39"/>
      <c r="G713" s="39"/>
      <c r="H713" s="44"/>
    </row>
    <row r="714" spans="2:8" x14ac:dyDescent="0.3">
      <c r="B714" s="89"/>
      <c r="C714" s="127"/>
      <c r="D714" s="130"/>
      <c r="E714" s="128"/>
      <c r="F714" s="39"/>
      <c r="G714" s="39"/>
      <c r="H714" s="44"/>
    </row>
    <row r="715" spans="2:8" ht="28" x14ac:dyDescent="0.3">
      <c r="B715" s="78">
        <f>B709+0.01</f>
        <v>5.3399999999999981</v>
      </c>
      <c r="C715" s="131" t="s">
        <v>298</v>
      </c>
      <c r="D715" s="130" t="s">
        <v>8</v>
      </c>
      <c r="E715" s="63">
        <v>1</v>
      </c>
      <c r="F715" s="4" t="s">
        <v>11</v>
      </c>
      <c r="G715" s="4" t="s">
        <v>11</v>
      </c>
      <c r="H715" s="4" t="s">
        <v>11</v>
      </c>
    </row>
    <row r="716" spans="2:8" x14ac:dyDescent="0.3">
      <c r="B716" s="78"/>
      <c r="C716" s="131"/>
      <c r="D716" s="130"/>
      <c r="E716" s="128"/>
      <c r="F716" s="39"/>
      <c r="G716" s="39"/>
      <c r="H716" s="44"/>
    </row>
    <row r="717" spans="2:8" ht="28" x14ac:dyDescent="0.3">
      <c r="B717" s="78">
        <f>B715+0.01</f>
        <v>5.3499999999999979</v>
      </c>
      <c r="C717" s="131" t="s">
        <v>299</v>
      </c>
      <c r="D717" s="130" t="s">
        <v>8</v>
      </c>
      <c r="E717" s="63">
        <v>1</v>
      </c>
      <c r="F717" s="4" t="s">
        <v>11</v>
      </c>
      <c r="G717" s="4" t="s">
        <v>11</v>
      </c>
      <c r="H717" s="4" t="s">
        <v>11</v>
      </c>
    </row>
    <row r="718" spans="2:8" x14ac:dyDescent="0.3">
      <c r="B718" s="78"/>
      <c r="C718" s="131"/>
      <c r="D718" s="130"/>
      <c r="E718" s="128"/>
      <c r="F718" s="39"/>
      <c r="G718" s="39"/>
      <c r="H718" s="44"/>
    </row>
    <row r="719" spans="2:8" ht="30" customHeight="1" x14ac:dyDescent="0.3">
      <c r="B719" s="78">
        <f t="shared" ref="B719:B735" si="31">B717+0.01</f>
        <v>5.3599999999999977</v>
      </c>
      <c r="C719" s="129" t="s">
        <v>300</v>
      </c>
      <c r="D719" s="130" t="s">
        <v>8</v>
      </c>
      <c r="E719" s="63">
        <v>1</v>
      </c>
      <c r="F719" s="4" t="s">
        <v>11</v>
      </c>
      <c r="G719" s="4" t="s">
        <v>11</v>
      </c>
      <c r="H719" s="4" t="s">
        <v>11</v>
      </c>
    </row>
    <row r="720" spans="2:8" x14ac:dyDescent="0.3">
      <c r="B720" s="78"/>
      <c r="C720" s="131"/>
      <c r="D720" s="130"/>
      <c r="E720" s="128"/>
      <c r="F720" s="39"/>
      <c r="G720" s="39"/>
      <c r="H720" s="44"/>
    </row>
    <row r="721" spans="2:8" ht="30" customHeight="1" x14ac:dyDescent="0.3">
      <c r="B721" s="78">
        <f t="shared" si="31"/>
        <v>5.3699999999999974</v>
      </c>
      <c r="C721" s="129" t="s">
        <v>301</v>
      </c>
      <c r="D721" s="130" t="s">
        <v>8</v>
      </c>
      <c r="E721" s="63">
        <v>1</v>
      </c>
      <c r="F721" s="4" t="s">
        <v>11</v>
      </c>
      <c r="G721" s="4" t="s">
        <v>11</v>
      </c>
      <c r="H721" s="4" t="s">
        <v>11</v>
      </c>
    </row>
    <row r="722" spans="2:8" x14ac:dyDescent="0.3">
      <c r="B722" s="78"/>
      <c r="C722" s="131"/>
      <c r="D722" s="130"/>
      <c r="E722" s="128"/>
      <c r="F722" s="39"/>
      <c r="G722" s="39"/>
      <c r="H722" s="44"/>
    </row>
    <row r="723" spans="2:8" ht="28" x14ac:dyDescent="0.3">
      <c r="B723" s="78">
        <f t="shared" si="31"/>
        <v>5.3799999999999972</v>
      </c>
      <c r="C723" s="131" t="s">
        <v>302</v>
      </c>
      <c r="D723" s="130" t="s">
        <v>7</v>
      </c>
      <c r="E723" s="63">
        <v>1</v>
      </c>
      <c r="F723" s="4" t="s">
        <v>11</v>
      </c>
      <c r="G723" s="4" t="s">
        <v>11</v>
      </c>
      <c r="H723" s="4" t="s">
        <v>11</v>
      </c>
    </row>
    <row r="724" spans="2:8" x14ac:dyDescent="0.3">
      <c r="B724" s="78"/>
      <c r="C724" s="131"/>
      <c r="D724" s="130"/>
      <c r="E724" s="128"/>
      <c r="F724" s="39"/>
      <c r="G724" s="39"/>
      <c r="H724" s="44"/>
    </row>
    <row r="725" spans="2:8" ht="28" x14ac:dyDescent="0.3">
      <c r="B725" s="78">
        <f t="shared" si="31"/>
        <v>5.389999999999997</v>
      </c>
      <c r="C725" s="131" t="s">
        <v>303</v>
      </c>
      <c r="D725" s="130" t="s">
        <v>7</v>
      </c>
      <c r="E725" s="63">
        <v>1</v>
      </c>
      <c r="F725" s="4" t="s">
        <v>11</v>
      </c>
      <c r="G725" s="4" t="s">
        <v>11</v>
      </c>
      <c r="H725" s="4" t="s">
        <v>11</v>
      </c>
    </row>
    <row r="726" spans="2:8" x14ac:dyDescent="0.3">
      <c r="B726" s="78"/>
      <c r="C726" s="131"/>
      <c r="D726" s="130"/>
      <c r="E726" s="128"/>
      <c r="F726" s="39"/>
      <c r="G726" s="39"/>
      <c r="H726" s="44"/>
    </row>
    <row r="727" spans="2:8" x14ac:dyDescent="0.3">
      <c r="B727" s="78">
        <f t="shared" si="31"/>
        <v>5.3999999999999968</v>
      </c>
      <c r="C727" s="131" t="s">
        <v>304</v>
      </c>
      <c r="D727" s="130" t="s">
        <v>7</v>
      </c>
      <c r="E727" s="63">
        <v>1</v>
      </c>
      <c r="F727" s="4" t="s">
        <v>11</v>
      </c>
      <c r="G727" s="4" t="s">
        <v>11</v>
      </c>
      <c r="H727" s="4" t="s">
        <v>11</v>
      </c>
    </row>
    <row r="728" spans="2:8" x14ac:dyDescent="0.3">
      <c r="B728" s="78"/>
      <c r="C728" s="131"/>
      <c r="D728" s="128"/>
      <c r="E728" s="128"/>
      <c r="F728" s="39"/>
      <c r="G728" s="39"/>
      <c r="H728" s="44"/>
    </row>
    <row r="729" spans="2:8" x14ac:dyDescent="0.3">
      <c r="B729" s="78"/>
      <c r="C729" s="132" t="s">
        <v>410</v>
      </c>
      <c r="D729" s="130"/>
      <c r="E729" s="130"/>
      <c r="F729" s="39"/>
      <c r="G729" s="39"/>
      <c r="H729" s="44"/>
    </row>
    <row r="730" spans="2:8" x14ac:dyDescent="0.3">
      <c r="B730" s="78"/>
      <c r="C730" s="131"/>
      <c r="D730" s="130"/>
      <c r="E730" s="130"/>
      <c r="F730" s="39"/>
      <c r="G730" s="39"/>
      <c r="H730" s="44"/>
    </row>
    <row r="731" spans="2:8" ht="30" customHeight="1" x14ac:dyDescent="0.3">
      <c r="B731" s="78">
        <f>B727+0.01</f>
        <v>5.4099999999999966</v>
      </c>
      <c r="C731" s="129" t="s">
        <v>305</v>
      </c>
      <c r="D731" s="130" t="s">
        <v>15</v>
      </c>
      <c r="E731" s="63">
        <v>1</v>
      </c>
      <c r="F731" s="4" t="s">
        <v>11</v>
      </c>
      <c r="G731" s="4" t="s">
        <v>131</v>
      </c>
      <c r="H731" s="4" t="s">
        <v>11</v>
      </c>
    </row>
    <row r="732" spans="2:8" x14ac:dyDescent="0.3">
      <c r="B732" s="78"/>
      <c r="C732" s="129"/>
      <c r="D732" s="130"/>
      <c r="E732" s="130"/>
      <c r="F732" s="39"/>
      <c r="G732" s="39"/>
      <c r="H732" s="44"/>
    </row>
    <row r="733" spans="2:8" ht="30" customHeight="1" x14ac:dyDescent="0.3">
      <c r="B733" s="78">
        <f t="shared" si="31"/>
        <v>5.4199999999999964</v>
      </c>
      <c r="C733" s="129" t="s">
        <v>306</v>
      </c>
      <c r="D733" s="130" t="s">
        <v>15</v>
      </c>
      <c r="E733" s="63">
        <v>1</v>
      </c>
      <c r="F733" s="4" t="s">
        <v>11</v>
      </c>
      <c r="G733" s="4" t="s">
        <v>131</v>
      </c>
      <c r="H733" s="4" t="s">
        <v>11</v>
      </c>
    </row>
    <row r="734" spans="2:8" x14ac:dyDescent="0.3">
      <c r="B734" s="78"/>
      <c r="C734" s="129"/>
      <c r="D734" s="130"/>
      <c r="E734" s="130"/>
      <c r="F734" s="39"/>
      <c r="G734" s="39"/>
      <c r="H734" s="44"/>
    </row>
    <row r="735" spans="2:8" ht="30" customHeight="1" x14ac:dyDescent="0.3">
      <c r="B735" s="78">
        <f t="shared" si="31"/>
        <v>5.4299999999999962</v>
      </c>
      <c r="C735" s="129" t="s">
        <v>307</v>
      </c>
      <c r="D735" s="130" t="s">
        <v>15</v>
      </c>
      <c r="E735" s="63">
        <v>1</v>
      </c>
      <c r="F735" s="4" t="s">
        <v>11</v>
      </c>
      <c r="G735" s="4" t="s">
        <v>131</v>
      </c>
      <c r="H735" s="4" t="s">
        <v>11</v>
      </c>
    </row>
    <row r="736" spans="2:8" x14ac:dyDescent="0.3">
      <c r="B736" s="89"/>
      <c r="C736" s="131"/>
      <c r="D736" s="130"/>
      <c r="F736" s="4"/>
      <c r="G736" s="4"/>
      <c r="H736" s="4"/>
    </row>
    <row r="737" spans="1:8" x14ac:dyDescent="0.3">
      <c r="B737" s="89"/>
      <c r="C737" s="131"/>
      <c r="D737" s="130"/>
      <c r="F737" s="4"/>
      <c r="G737" s="4"/>
      <c r="H737" s="4"/>
    </row>
    <row r="738" spans="1:8" s="43" customFormat="1" ht="30" customHeight="1" thickBot="1" x14ac:dyDescent="0.3">
      <c r="A738" s="45"/>
      <c r="B738" s="116"/>
      <c r="C738" s="117" t="s">
        <v>390</v>
      </c>
      <c r="D738" s="117"/>
      <c r="E738" s="117"/>
      <c r="F738" s="54"/>
      <c r="G738" s="55"/>
      <c r="H738" s="36" t="s">
        <v>11</v>
      </c>
    </row>
    <row r="739" spans="1:8" ht="14.5" thickTop="1" x14ac:dyDescent="0.3">
      <c r="B739" s="56" t="s">
        <v>0</v>
      </c>
      <c r="C739" s="57" t="s">
        <v>1</v>
      </c>
      <c r="D739" s="58" t="s">
        <v>2</v>
      </c>
      <c r="E739" s="59" t="s">
        <v>3</v>
      </c>
      <c r="F739" s="31" t="s">
        <v>4</v>
      </c>
      <c r="G739" s="31" t="s">
        <v>13</v>
      </c>
      <c r="H739" s="47" t="s">
        <v>14</v>
      </c>
    </row>
    <row r="740" spans="1:8" x14ac:dyDescent="0.3">
      <c r="B740" s="89"/>
      <c r="C740" s="90"/>
      <c r="D740" s="91"/>
      <c r="E740" s="133"/>
      <c r="F740" s="39"/>
      <c r="G740" s="39"/>
      <c r="H740" s="34"/>
    </row>
    <row r="741" spans="1:8" x14ac:dyDescent="0.3">
      <c r="B741" s="89"/>
      <c r="C741" s="66" t="s">
        <v>339</v>
      </c>
      <c r="D741" s="91"/>
      <c r="E741" s="92"/>
      <c r="F741" s="39"/>
      <c r="G741" s="39"/>
      <c r="H741" s="34"/>
    </row>
    <row r="742" spans="1:8" x14ac:dyDescent="0.3">
      <c r="B742" s="89"/>
      <c r="C742" s="96"/>
      <c r="D742" s="91"/>
      <c r="E742" s="92"/>
      <c r="F742" s="39"/>
      <c r="G742" s="39"/>
      <c r="H742" s="34"/>
    </row>
    <row r="743" spans="1:8" x14ac:dyDescent="0.3">
      <c r="B743" s="89">
        <v>6</v>
      </c>
      <c r="C743" s="66" t="s">
        <v>308</v>
      </c>
      <c r="D743" s="91"/>
      <c r="E743" s="92"/>
      <c r="F743" s="39"/>
      <c r="G743" s="39"/>
      <c r="H743" s="34"/>
    </row>
    <row r="744" spans="1:8" x14ac:dyDescent="0.3">
      <c r="B744" s="89"/>
      <c r="C744" s="66"/>
      <c r="D744" s="91"/>
      <c r="E744" s="92"/>
      <c r="F744" s="39"/>
      <c r="G744" s="41"/>
      <c r="H744" s="34"/>
    </row>
    <row r="745" spans="1:8" ht="56" x14ac:dyDescent="0.3">
      <c r="A745" s="32"/>
      <c r="B745" s="91"/>
      <c r="C745" s="96" t="s">
        <v>396</v>
      </c>
      <c r="D745" s="91"/>
      <c r="E745" s="92"/>
      <c r="F745" s="146"/>
      <c r="G745" s="147"/>
      <c r="H745" s="42"/>
    </row>
    <row r="746" spans="1:8" x14ac:dyDescent="0.3">
      <c r="B746" s="89"/>
      <c r="C746" s="66"/>
      <c r="D746" s="91"/>
      <c r="E746" s="92"/>
      <c r="F746" s="39"/>
      <c r="G746" s="41"/>
      <c r="H746" s="34"/>
    </row>
    <row r="747" spans="1:8" x14ac:dyDescent="0.3">
      <c r="B747" s="89"/>
      <c r="C747" s="66" t="s">
        <v>5</v>
      </c>
      <c r="D747" s="91"/>
      <c r="E747" s="92"/>
      <c r="F747" s="39"/>
      <c r="G747" s="39"/>
      <c r="H747" s="34"/>
    </row>
    <row r="748" spans="1:8" x14ac:dyDescent="0.3">
      <c r="B748" s="89"/>
      <c r="C748" s="96"/>
      <c r="D748" s="91"/>
      <c r="E748" s="92"/>
      <c r="F748" s="39"/>
      <c r="G748" s="39"/>
      <c r="H748" s="34"/>
    </row>
    <row r="749" spans="1:8" ht="42" x14ac:dyDescent="0.3">
      <c r="B749" s="89"/>
      <c r="C749" s="100" t="s">
        <v>443</v>
      </c>
      <c r="D749" s="91"/>
      <c r="E749" s="92"/>
      <c r="F749" s="39"/>
      <c r="G749" s="39"/>
      <c r="H749" s="34"/>
    </row>
    <row r="750" spans="1:8" x14ac:dyDescent="0.3">
      <c r="B750" s="89"/>
      <c r="C750" s="96"/>
      <c r="D750" s="91"/>
      <c r="E750" s="92"/>
      <c r="F750" s="39"/>
      <c r="G750" s="39"/>
      <c r="H750" s="34"/>
    </row>
    <row r="751" spans="1:8" x14ac:dyDescent="0.3">
      <c r="B751" s="89"/>
      <c r="C751" s="66" t="s">
        <v>309</v>
      </c>
      <c r="D751" s="91"/>
      <c r="E751" s="92"/>
      <c r="F751" s="39"/>
      <c r="G751" s="39"/>
      <c r="H751" s="34"/>
    </row>
    <row r="752" spans="1:8" x14ac:dyDescent="0.3">
      <c r="B752" s="89"/>
      <c r="C752" s="96"/>
      <c r="D752" s="91"/>
      <c r="E752" s="92"/>
      <c r="F752" s="39"/>
      <c r="G752" s="39"/>
      <c r="H752" s="34"/>
    </row>
    <row r="753" spans="2:8" ht="42" x14ac:dyDescent="0.3">
      <c r="B753" s="71"/>
      <c r="C753" s="96" t="s">
        <v>450</v>
      </c>
      <c r="D753" s="91"/>
      <c r="E753" s="92"/>
      <c r="F753" s="39"/>
      <c r="G753" s="39"/>
      <c r="H753" s="34"/>
    </row>
    <row r="754" spans="2:8" x14ac:dyDescent="0.3">
      <c r="B754" s="89"/>
      <c r="C754" s="96"/>
      <c r="D754" s="91"/>
      <c r="E754" s="92"/>
      <c r="F754" s="39"/>
      <c r="G754" s="39"/>
      <c r="H754" s="34"/>
    </row>
    <row r="755" spans="2:8" ht="30" customHeight="1" x14ac:dyDescent="0.3">
      <c r="B755" s="71">
        <v>6.1</v>
      </c>
      <c r="C755" s="100" t="s">
        <v>310</v>
      </c>
      <c r="D755" s="62" t="s">
        <v>9</v>
      </c>
      <c r="E755" s="63">
        <v>1</v>
      </c>
      <c r="F755" s="1" t="s">
        <v>11</v>
      </c>
      <c r="G755" s="1" t="s">
        <v>11</v>
      </c>
      <c r="H755" s="1" t="s">
        <v>11</v>
      </c>
    </row>
    <row r="756" spans="2:8" x14ac:dyDescent="0.3">
      <c r="B756" s="89"/>
      <c r="C756" s="100"/>
      <c r="D756" s="62"/>
      <c r="E756" s="92"/>
      <c r="F756" s="39"/>
      <c r="G756" s="39"/>
      <c r="H756" s="34"/>
    </row>
    <row r="757" spans="2:8" ht="30" customHeight="1" x14ac:dyDescent="0.3">
      <c r="B757" s="71">
        <f>B755+0.1</f>
        <v>6.1999999999999993</v>
      </c>
      <c r="C757" s="100" t="s">
        <v>311</v>
      </c>
      <c r="D757" s="62" t="s">
        <v>8</v>
      </c>
      <c r="E757" s="63">
        <v>1</v>
      </c>
      <c r="F757" s="1" t="s">
        <v>11</v>
      </c>
      <c r="G757" s="1" t="s">
        <v>11</v>
      </c>
      <c r="H757" s="1" t="s">
        <v>11</v>
      </c>
    </row>
    <row r="758" spans="2:8" x14ac:dyDescent="0.3">
      <c r="B758" s="71"/>
      <c r="C758" s="96"/>
      <c r="D758" s="62"/>
      <c r="E758" s="92"/>
      <c r="F758" s="39"/>
      <c r="G758" s="39"/>
      <c r="H758" s="34"/>
    </row>
    <row r="759" spans="2:8" ht="42" x14ac:dyDescent="0.3">
      <c r="B759" s="71"/>
      <c r="C759" s="96" t="s">
        <v>312</v>
      </c>
      <c r="D759" s="62"/>
      <c r="E759" s="92"/>
      <c r="F759" s="39"/>
      <c r="G759" s="39"/>
      <c r="H759" s="34"/>
    </row>
    <row r="760" spans="2:8" x14ac:dyDescent="0.3">
      <c r="B760" s="71"/>
      <c r="C760" s="96"/>
      <c r="D760" s="62"/>
      <c r="E760" s="92"/>
      <c r="F760" s="39"/>
      <c r="G760" s="39"/>
      <c r="H760" s="34"/>
    </row>
    <row r="761" spans="2:8" ht="30" customHeight="1" x14ac:dyDescent="0.3">
      <c r="B761" s="71">
        <f>B757+0.1</f>
        <v>6.2999999999999989</v>
      </c>
      <c r="C761" s="100" t="s">
        <v>310</v>
      </c>
      <c r="D761" s="62" t="s">
        <v>9</v>
      </c>
      <c r="E761" s="63">
        <v>1</v>
      </c>
      <c r="F761" s="1" t="s">
        <v>11</v>
      </c>
      <c r="G761" s="1" t="s">
        <v>11</v>
      </c>
      <c r="H761" s="1" t="s">
        <v>11</v>
      </c>
    </row>
    <row r="762" spans="2:8" x14ac:dyDescent="0.3">
      <c r="B762" s="71"/>
      <c r="C762" s="100"/>
      <c r="D762" s="62"/>
      <c r="E762" s="92"/>
      <c r="F762" s="39"/>
      <c r="G762" s="39"/>
      <c r="H762" s="34"/>
    </row>
    <row r="763" spans="2:8" ht="30" customHeight="1" x14ac:dyDescent="0.3">
      <c r="B763" s="71">
        <f t="shared" ref="B763:B775" si="32">B761+0.1</f>
        <v>6.3999999999999986</v>
      </c>
      <c r="C763" s="100" t="s">
        <v>311</v>
      </c>
      <c r="D763" s="62" t="s">
        <v>8</v>
      </c>
      <c r="E763" s="63">
        <v>1</v>
      </c>
      <c r="F763" s="1" t="s">
        <v>11</v>
      </c>
      <c r="G763" s="1" t="s">
        <v>11</v>
      </c>
      <c r="H763" s="1" t="s">
        <v>11</v>
      </c>
    </row>
    <row r="764" spans="2:8" x14ac:dyDescent="0.3">
      <c r="B764" s="71"/>
      <c r="C764" s="96"/>
      <c r="D764" s="62"/>
      <c r="E764" s="92"/>
      <c r="F764" s="39"/>
      <c r="G764" s="39"/>
      <c r="H764" s="34"/>
    </row>
    <row r="765" spans="2:8" ht="56" x14ac:dyDescent="0.3">
      <c r="B765" s="71"/>
      <c r="C765" s="96" t="s">
        <v>444</v>
      </c>
      <c r="D765" s="62"/>
      <c r="E765" s="92"/>
      <c r="F765" s="39"/>
      <c r="G765" s="39"/>
      <c r="H765" s="34"/>
    </row>
    <row r="766" spans="2:8" x14ac:dyDescent="0.3">
      <c r="B766" s="71"/>
      <c r="C766" s="96"/>
      <c r="D766" s="62"/>
      <c r="E766" s="92"/>
      <c r="F766" s="39"/>
      <c r="G766" s="39"/>
      <c r="H766" s="34"/>
    </row>
    <row r="767" spans="2:8" ht="30" customHeight="1" x14ac:dyDescent="0.3">
      <c r="B767" s="71">
        <f>B763+0.1</f>
        <v>6.4999999999999982</v>
      </c>
      <c r="C767" s="100" t="s">
        <v>310</v>
      </c>
      <c r="D767" s="62" t="s">
        <v>9</v>
      </c>
      <c r="E767" s="63">
        <v>1</v>
      </c>
      <c r="F767" s="1" t="s">
        <v>11</v>
      </c>
      <c r="G767" s="1" t="s">
        <v>11</v>
      </c>
      <c r="H767" s="1" t="s">
        <v>11</v>
      </c>
    </row>
    <row r="768" spans="2:8" x14ac:dyDescent="0.3">
      <c r="B768" s="71"/>
      <c r="C768" s="96"/>
      <c r="D768" s="62"/>
      <c r="E768" s="92"/>
      <c r="F768" s="39"/>
      <c r="G768" s="39"/>
      <c r="H768" s="34"/>
    </row>
    <row r="769" spans="2:8" ht="30" customHeight="1" x14ac:dyDescent="0.3">
      <c r="B769" s="71">
        <f t="shared" si="32"/>
        <v>6.5999999999999979</v>
      </c>
      <c r="C769" s="100" t="s">
        <v>311</v>
      </c>
      <c r="D769" s="62" t="s">
        <v>8</v>
      </c>
      <c r="E769" s="63">
        <v>1</v>
      </c>
      <c r="F769" s="1" t="s">
        <v>11</v>
      </c>
      <c r="G769" s="1" t="s">
        <v>11</v>
      </c>
      <c r="H769" s="1" t="s">
        <v>11</v>
      </c>
    </row>
    <row r="770" spans="2:8" x14ac:dyDescent="0.3">
      <c r="B770" s="71"/>
      <c r="C770" s="100"/>
      <c r="D770" s="62"/>
      <c r="E770" s="92"/>
      <c r="F770" s="39"/>
      <c r="G770" s="39"/>
      <c r="H770" s="34"/>
    </row>
    <row r="771" spans="2:8" ht="42" x14ac:dyDescent="0.3">
      <c r="B771" s="71"/>
      <c r="C771" s="134" t="s">
        <v>445</v>
      </c>
      <c r="D771" s="125"/>
      <c r="E771" s="92"/>
      <c r="F771" s="39"/>
      <c r="G771" s="39"/>
      <c r="H771" s="34"/>
    </row>
    <row r="772" spans="2:8" x14ac:dyDescent="0.3">
      <c r="B772" s="71"/>
      <c r="C772" s="125"/>
      <c r="D772" s="125"/>
      <c r="E772" s="92"/>
      <c r="F772" s="39"/>
      <c r="G772" s="39"/>
      <c r="H772" s="34"/>
    </row>
    <row r="773" spans="2:8" ht="30" customHeight="1" x14ac:dyDescent="0.3">
      <c r="B773" s="71">
        <f>B769+0.1</f>
        <v>6.6999999999999975</v>
      </c>
      <c r="C773" s="135" t="s">
        <v>313</v>
      </c>
      <c r="D773" s="62" t="s">
        <v>9</v>
      </c>
      <c r="E773" s="63">
        <v>1</v>
      </c>
      <c r="F773" s="1" t="s">
        <v>11</v>
      </c>
      <c r="G773" s="1" t="s">
        <v>11</v>
      </c>
      <c r="H773" s="1" t="s">
        <v>11</v>
      </c>
    </row>
    <row r="774" spans="2:8" x14ac:dyDescent="0.3">
      <c r="B774" s="71"/>
      <c r="C774" s="125"/>
      <c r="D774" s="62"/>
      <c r="E774" s="92"/>
      <c r="F774" s="39"/>
      <c r="G774" s="39"/>
      <c r="H774" s="34"/>
    </row>
    <row r="775" spans="2:8" ht="30" customHeight="1" x14ac:dyDescent="0.3">
      <c r="B775" s="71">
        <f t="shared" si="32"/>
        <v>6.7999999999999972</v>
      </c>
      <c r="C775" s="135" t="s">
        <v>314</v>
      </c>
      <c r="D775" s="62" t="s">
        <v>8</v>
      </c>
      <c r="E775" s="63">
        <v>1</v>
      </c>
      <c r="F775" s="1" t="s">
        <v>11</v>
      </c>
      <c r="G775" s="1" t="s">
        <v>11</v>
      </c>
      <c r="H775" s="1" t="s">
        <v>11</v>
      </c>
    </row>
    <row r="776" spans="2:8" x14ac:dyDescent="0.3">
      <c r="B776" s="71"/>
      <c r="C776" s="125"/>
      <c r="D776" s="62"/>
      <c r="E776" s="92"/>
      <c r="F776" s="39"/>
      <c r="G776" s="39"/>
      <c r="H776" s="34"/>
    </row>
    <row r="777" spans="2:8" ht="42" x14ac:dyDescent="0.3">
      <c r="B777" s="71"/>
      <c r="C777" s="134" t="s">
        <v>446</v>
      </c>
      <c r="D777" s="62"/>
      <c r="E777" s="92"/>
      <c r="F777" s="39"/>
      <c r="G777" s="39"/>
      <c r="H777" s="34"/>
    </row>
    <row r="778" spans="2:8" x14ac:dyDescent="0.3">
      <c r="B778" s="71"/>
      <c r="C778" s="125"/>
      <c r="D778" s="62"/>
      <c r="E778" s="92"/>
      <c r="F778" s="39"/>
      <c r="G778" s="39"/>
      <c r="H778" s="34"/>
    </row>
    <row r="779" spans="2:8" ht="30" customHeight="1" x14ac:dyDescent="0.3">
      <c r="B779" s="71">
        <f>B775+0.1</f>
        <v>6.8999999999999968</v>
      </c>
      <c r="C779" s="135" t="s">
        <v>313</v>
      </c>
      <c r="D779" s="62" t="s">
        <v>9</v>
      </c>
      <c r="E779" s="63">
        <v>1</v>
      </c>
      <c r="F779" s="1" t="s">
        <v>11</v>
      </c>
      <c r="G779" s="1" t="s">
        <v>11</v>
      </c>
      <c r="H779" s="1" t="s">
        <v>11</v>
      </c>
    </row>
    <row r="780" spans="2:8" x14ac:dyDescent="0.3">
      <c r="B780" s="71"/>
      <c r="C780" s="125"/>
      <c r="D780" s="62"/>
      <c r="E780" s="92"/>
      <c r="F780" s="39"/>
      <c r="G780" s="39"/>
      <c r="H780" s="34"/>
    </row>
    <row r="781" spans="2:8" ht="30" customHeight="1" x14ac:dyDescent="0.3">
      <c r="B781" s="78">
        <v>6.1</v>
      </c>
      <c r="C781" s="135" t="s">
        <v>314</v>
      </c>
      <c r="D781" s="62" t="s">
        <v>8</v>
      </c>
      <c r="E781" s="63">
        <v>1</v>
      </c>
      <c r="F781" s="1" t="s">
        <v>11</v>
      </c>
      <c r="G781" s="1" t="s">
        <v>11</v>
      </c>
      <c r="H781" s="1" t="s">
        <v>11</v>
      </c>
    </row>
    <row r="782" spans="2:8" x14ac:dyDescent="0.3">
      <c r="B782" s="89"/>
      <c r="C782" s="96"/>
      <c r="D782" s="62"/>
      <c r="E782" s="92"/>
      <c r="F782" s="39"/>
      <c r="G782" s="39"/>
      <c r="H782" s="34"/>
    </row>
    <row r="783" spans="2:8" x14ac:dyDescent="0.3">
      <c r="B783" s="89"/>
      <c r="C783" s="96" t="s">
        <v>10</v>
      </c>
      <c r="D783" s="91"/>
      <c r="E783" s="92"/>
      <c r="F783" s="39"/>
      <c r="G783" s="39"/>
      <c r="H783" s="34"/>
    </row>
    <row r="784" spans="2:8" x14ac:dyDescent="0.3">
      <c r="B784" s="89"/>
      <c r="C784" s="96"/>
      <c r="D784" s="91"/>
      <c r="E784" s="92"/>
      <c r="F784" s="39"/>
      <c r="G784" s="39"/>
      <c r="H784" s="34"/>
    </row>
    <row r="785" spans="2:8" ht="30" customHeight="1" x14ac:dyDescent="0.3">
      <c r="B785" s="78">
        <f>B781+0.01</f>
        <v>6.1099999999999994</v>
      </c>
      <c r="C785" s="100" t="s">
        <v>315</v>
      </c>
      <c r="D785" s="62" t="s">
        <v>8</v>
      </c>
      <c r="E785" s="63">
        <v>1</v>
      </c>
      <c r="F785" s="1" t="s">
        <v>11</v>
      </c>
      <c r="G785" s="1" t="s">
        <v>11</v>
      </c>
      <c r="H785" s="1" t="s">
        <v>11</v>
      </c>
    </row>
    <row r="786" spans="2:8" x14ac:dyDescent="0.3">
      <c r="B786" s="78"/>
      <c r="C786" s="100"/>
      <c r="D786" s="62"/>
      <c r="E786" s="92"/>
      <c r="F786" s="39"/>
      <c r="G786" s="39"/>
      <c r="H786" s="34"/>
    </row>
    <row r="787" spans="2:8" ht="30" customHeight="1" x14ac:dyDescent="0.3">
      <c r="B787" s="78">
        <f>B785+0.01</f>
        <v>6.1199999999999992</v>
      </c>
      <c r="C787" s="100" t="s">
        <v>316</v>
      </c>
      <c r="D787" s="62" t="s">
        <v>8</v>
      </c>
      <c r="E787" s="63">
        <v>1</v>
      </c>
      <c r="F787" s="1" t="s">
        <v>11</v>
      </c>
      <c r="G787" s="1" t="s">
        <v>11</v>
      </c>
      <c r="H787" s="1" t="s">
        <v>11</v>
      </c>
    </row>
    <row r="788" spans="2:8" x14ac:dyDescent="0.3">
      <c r="B788" s="89"/>
      <c r="C788" s="96"/>
      <c r="D788" s="91"/>
      <c r="E788" s="92"/>
      <c r="F788" s="39"/>
      <c r="G788" s="39"/>
      <c r="H788" s="34"/>
    </row>
    <row r="789" spans="2:8" x14ac:dyDescent="0.3">
      <c r="B789" s="89"/>
      <c r="C789" s="66" t="s">
        <v>317</v>
      </c>
      <c r="D789" s="91"/>
      <c r="E789" s="92"/>
      <c r="F789" s="39"/>
      <c r="G789" s="39"/>
      <c r="H789" s="34"/>
    </row>
    <row r="790" spans="2:8" x14ac:dyDescent="0.3">
      <c r="B790" s="89"/>
      <c r="C790" s="96"/>
      <c r="D790" s="91"/>
      <c r="E790" s="92"/>
      <c r="F790" s="39"/>
      <c r="G790" s="39"/>
      <c r="H790" s="34"/>
    </row>
    <row r="791" spans="2:8" ht="28" x14ac:dyDescent="0.3">
      <c r="B791" s="89"/>
      <c r="C791" s="136" t="s">
        <v>447</v>
      </c>
      <c r="D791" s="62"/>
      <c r="E791" s="92"/>
      <c r="F791" s="39"/>
      <c r="G791" s="39"/>
      <c r="H791" s="34"/>
    </row>
    <row r="792" spans="2:8" x14ac:dyDescent="0.3">
      <c r="B792" s="89"/>
      <c r="C792" s="96"/>
      <c r="D792" s="91"/>
      <c r="E792" s="92"/>
      <c r="F792" s="39"/>
      <c r="G792" s="39"/>
      <c r="H792" s="34"/>
    </row>
    <row r="793" spans="2:8" ht="30" customHeight="1" x14ac:dyDescent="0.3">
      <c r="B793" s="71">
        <v>6.13</v>
      </c>
      <c r="C793" s="100" t="s">
        <v>318</v>
      </c>
      <c r="D793" s="62" t="s">
        <v>9</v>
      </c>
      <c r="E793" s="63">
        <v>1</v>
      </c>
      <c r="F793" s="1" t="s">
        <v>11</v>
      </c>
      <c r="G793" s="1" t="s">
        <v>11</v>
      </c>
      <c r="H793" s="1" t="s">
        <v>11</v>
      </c>
    </row>
    <row r="794" spans="2:8" x14ac:dyDescent="0.3">
      <c r="B794" s="89"/>
      <c r="C794" s="100"/>
      <c r="D794" s="91"/>
      <c r="E794" s="92"/>
      <c r="F794" s="39"/>
      <c r="G794" s="39"/>
      <c r="H794" s="34"/>
    </row>
    <row r="795" spans="2:8" ht="42" x14ac:dyDescent="0.3">
      <c r="B795" s="89"/>
      <c r="C795" s="96" t="s">
        <v>448</v>
      </c>
      <c r="D795" s="62"/>
      <c r="E795" s="92"/>
      <c r="F795" s="39"/>
      <c r="G795" s="39"/>
      <c r="H795" s="34"/>
    </row>
    <row r="796" spans="2:8" x14ac:dyDescent="0.3">
      <c r="B796" s="89"/>
      <c r="C796" s="96"/>
      <c r="D796" s="62"/>
      <c r="E796" s="92"/>
      <c r="F796" s="39"/>
      <c r="G796" s="39"/>
      <c r="H796" s="34"/>
    </row>
    <row r="797" spans="2:8" ht="30" customHeight="1" x14ac:dyDescent="0.3">
      <c r="B797" s="71">
        <f>B793+0.01</f>
        <v>6.14</v>
      </c>
      <c r="C797" s="100" t="s">
        <v>318</v>
      </c>
      <c r="D797" s="62" t="s">
        <v>9</v>
      </c>
      <c r="E797" s="63">
        <v>1</v>
      </c>
      <c r="F797" s="1" t="s">
        <v>11</v>
      </c>
      <c r="G797" s="1" t="s">
        <v>11</v>
      </c>
      <c r="H797" s="1" t="s">
        <v>11</v>
      </c>
    </row>
    <row r="798" spans="2:8" x14ac:dyDescent="0.3">
      <c r="B798" s="71"/>
      <c r="C798" s="96"/>
      <c r="D798" s="91"/>
      <c r="E798" s="92"/>
      <c r="F798" s="39"/>
      <c r="G798" s="39"/>
      <c r="H798" s="34"/>
    </row>
    <row r="799" spans="2:8" ht="42" x14ac:dyDescent="0.3">
      <c r="B799" s="71"/>
      <c r="C799" s="96" t="s">
        <v>451</v>
      </c>
      <c r="D799" s="91"/>
      <c r="E799" s="92"/>
      <c r="F799" s="39"/>
      <c r="G799" s="39"/>
      <c r="H799" s="34"/>
    </row>
    <row r="800" spans="2:8" x14ac:dyDescent="0.3">
      <c r="B800" s="71"/>
      <c r="C800" s="96"/>
      <c r="D800" s="91"/>
      <c r="E800" s="92"/>
      <c r="F800" s="39"/>
      <c r="G800" s="39"/>
      <c r="H800" s="34"/>
    </row>
    <row r="801" spans="1:8" ht="30" customHeight="1" x14ac:dyDescent="0.3">
      <c r="B801" s="71">
        <f t="shared" ref="B801:B805" si="33">B797+0.01</f>
        <v>6.1499999999999995</v>
      </c>
      <c r="C801" s="100" t="s">
        <v>318</v>
      </c>
      <c r="D801" s="62" t="s">
        <v>9</v>
      </c>
      <c r="E801" s="63">
        <v>1</v>
      </c>
      <c r="F801" s="1" t="s">
        <v>11</v>
      </c>
      <c r="G801" s="1" t="s">
        <v>11</v>
      </c>
      <c r="H801" s="1" t="s">
        <v>11</v>
      </c>
    </row>
    <row r="802" spans="1:8" x14ac:dyDescent="0.3">
      <c r="B802" s="71"/>
      <c r="C802" s="90"/>
      <c r="D802" s="91"/>
      <c r="E802" s="133"/>
      <c r="F802" s="39"/>
      <c r="G802" s="39"/>
      <c r="H802" s="34"/>
    </row>
    <row r="803" spans="1:8" ht="42" x14ac:dyDescent="0.3">
      <c r="B803" s="71"/>
      <c r="C803" s="96" t="s">
        <v>452</v>
      </c>
      <c r="D803" s="91"/>
      <c r="E803" s="92"/>
      <c r="F803" s="39"/>
      <c r="G803" s="39"/>
      <c r="H803" s="34"/>
    </row>
    <row r="804" spans="1:8" x14ac:dyDescent="0.3">
      <c r="B804" s="71"/>
      <c r="C804" s="96"/>
      <c r="D804" s="91"/>
      <c r="E804" s="92"/>
      <c r="F804" s="39"/>
      <c r="G804" s="39"/>
      <c r="H804" s="34"/>
    </row>
    <row r="805" spans="1:8" ht="30" customHeight="1" x14ac:dyDescent="0.3">
      <c r="B805" s="71">
        <f t="shared" si="33"/>
        <v>6.1599999999999993</v>
      </c>
      <c r="C805" s="100" t="s">
        <v>318</v>
      </c>
      <c r="D805" s="62" t="s">
        <v>9</v>
      </c>
      <c r="E805" s="63">
        <v>1</v>
      </c>
      <c r="F805" s="1" t="s">
        <v>11</v>
      </c>
      <c r="G805" s="1" t="s">
        <v>11</v>
      </c>
      <c r="H805" s="1" t="s">
        <v>11</v>
      </c>
    </row>
    <row r="806" spans="1:8" x14ac:dyDescent="0.3">
      <c r="B806" s="71"/>
      <c r="C806" s="100"/>
      <c r="D806" s="62"/>
      <c r="F806" s="1"/>
      <c r="G806" s="1"/>
      <c r="H806" s="1"/>
    </row>
    <row r="807" spans="1:8" x14ac:dyDescent="0.3">
      <c r="B807" s="89"/>
      <c r="C807" s="96"/>
      <c r="D807" s="91"/>
      <c r="E807" s="92"/>
      <c r="F807" s="39"/>
      <c r="G807" s="39"/>
      <c r="H807" s="34"/>
    </row>
    <row r="808" spans="1:8" s="43" customFormat="1" ht="30" customHeight="1" thickBot="1" x14ac:dyDescent="0.3">
      <c r="A808" s="45"/>
      <c r="B808" s="116"/>
      <c r="C808" s="117" t="s">
        <v>319</v>
      </c>
      <c r="D808" s="117"/>
      <c r="E808" s="117"/>
      <c r="F808" s="54"/>
      <c r="G808" s="49"/>
      <c r="H808" s="36" t="s">
        <v>11</v>
      </c>
    </row>
    <row r="809" spans="1:8" ht="14.5" thickTop="1" x14ac:dyDescent="0.3">
      <c r="B809" s="56" t="s">
        <v>0</v>
      </c>
      <c r="C809" s="57" t="s">
        <v>1</v>
      </c>
      <c r="D809" s="58" t="s">
        <v>2</v>
      </c>
      <c r="E809" s="59" t="s">
        <v>3</v>
      </c>
      <c r="F809" s="31" t="s">
        <v>4</v>
      </c>
      <c r="G809" s="31" t="s">
        <v>13</v>
      </c>
      <c r="H809" s="47" t="s">
        <v>14</v>
      </c>
    </row>
    <row r="810" spans="1:8" x14ac:dyDescent="0.3">
      <c r="B810" s="89"/>
      <c r="C810" s="90"/>
      <c r="D810" s="91"/>
      <c r="E810" s="133"/>
      <c r="F810" s="39"/>
      <c r="G810" s="39"/>
      <c r="H810" s="34"/>
    </row>
    <row r="811" spans="1:8" x14ac:dyDescent="0.3">
      <c r="B811" s="89"/>
      <c r="C811" s="70" t="s">
        <v>340</v>
      </c>
      <c r="D811" s="91"/>
      <c r="E811" s="92"/>
      <c r="F811" s="39"/>
      <c r="G811" s="39"/>
      <c r="H811" s="34"/>
    </row>
    <row r="812" spans="1:8" x14ac:dyDescent="0.3">
      <c r="B812" s="89"/>
      <c r="C812" s="86"/>
      <c r="D812" s="91"/>
      <c r="E812" s="92"/>
      <c r="F812" s="39"/>
      <c r="G812" s="39"/>
      <c r="H812" s="34"/>
    </row>
    <row r="813" spans="1:8" x14ac:dyDescent="0.3">
      <c r="B813" s="93">
        <v>7</v>
      </c>
      <c r="C813" s="94" t="s">
        <v>136</v>
      </c>
      <c r="D813" s="91"/>
      <c r="E813" s="92"/>
      <c r="F813" s="39"/>
      <c r="G813" s="39"/>
      <c r="H813" s="34"/>
    </row>
    <row r="814" spans="1:8" x14ac:dyDescent="0.3">
      <c r="B814" s="93"/>
      <c r="C814" s="94"/>
      <c r="D814" s="91"/>
      <c r="E814" s="92"/>
      <c r="F814" s="39"/>
      <c r="G814" s="41"/>
      <c r="H814" s="34"/>
    </row>
    <row r="815" spans="1:8" ht="56" x14ac:dyDescent="0.3">
      <c r="A815" s="32"/>
      <c r="B815" s="91"/>
      <c r="C815" s="96" t="s">
        <v>396</v>
      </c>
      <c r="D815" s="91"/>
      <c r="E815" s="92"/>
      <c r="F815" s="146"/>
      <c r="G815" s="147"/>
      <c r="H815" s="42"/>
    </row>
    <row r="816" spans="1:8" x14ac:dyDescent="0.3">
      <c r="B816" s="93"/>
      <c r="C816" s="94"/>
      <c r="D816" s="91"/>
      <c r="E816" s="92"/>
      <c r="F816" s="39"/>
      <c r="G816" s="41"/>
      <c r="H816" s="34"/>
    </row>
    <row r="817" spans="2:8" x14ac:dyDescent="0.3">
      <c r="B817" s="89"/>
      <c r="C817" s="86" t="s">
        <v>137</v>
      </c>
      <c r="D817" s="91"/>
      <c r="E817" s="92"/>
      <c r="F817" s="39"/>
      <c r="G817" s="39"/>
      <c r="H817" s="34"/>
    </row>
    <row r="818" spans="2:8" x14ac:dyDescent="0.3">
      <c r="B818" s="89"/>
      <c r="C818" s="90"/>
      <c r="D818" s="91"/>
      <c r="E818" s="92"/>
      <c r="F818" s="39"/>
      <c r="G818" s="39"/>
      <c r="H818" s="34"/>
    </row>
    <row r="819" spans="2:8" ht="190.5" customHeight="1" x14ac:dyDescent="0.3">
      <c r="B819" s="89"/>
      <c r="C819" s="111" t="s">
        <v>411</v>
      </c>
      <c r="D819" s="91"/>
      <c r="E819" s="92"/>
      <c r="F819" s="39"/>
      <c r="G819" s="39"/>
      <c r="H819" s="34"/>
    </row>
    <row r="820" spans="2:8" x14ac:dyDescent="0.3">
      <c r="B820" s="89"/>
      <c r="C820" s="111"/>
      <c r="D820" s="91"/>
      <c r="E820" s="92"/>
      <c r="F820" s="39"/>
      <c r="G820" s="39"/>
      <c r="H820" s="34"/>
    </row>
    <row r="821" spans="2:8" x14ac:dyDescent="0.3">
      <c r="B821" s="89"/>
      <c r="C821" s="111" t="s">
        <v>138</v>
      </c>
      <c r="D821" s="91"/>
      <c r="E821" s="92"/>
      <c r="F821" s="39"/>
      <c r="G821" s="39"/>
      <c r="H821" s="34"/>
    </row>
    <row r="822" spans="2:8" x14ac:dyDescent="0.3">
      <c r="B822" s="89"/>
      <c r="C822" s="111"/>
      <c r="D822" s="91"/>
      <c r="E822" s="92"/>
      <c r="F822" s="39"/>
      <c r="G822" s="39"/>
      <c r="H822" s="34"/>
    </row>
    <row r="823" spans="2:8" ht="42" x14ac:dyDescent="0.3">
      <c r="B823" s="89"/>
      <c r="C823" s="111" t="s">
        <v>139</v>
      </c>
      <c r="D823" s="91"/>
      <c r="E823" s="92"/>
      <c r="F823" s="39"/>
      <c r="G823" s="39"/>
      <c r="H823" s="34"/>
    </row>
    <row r="824" spans="2:8" x14ac:dyDescent="0.3">
      <c r="B824" s="89"/>
      <c r="C824" s="90"/>
      <c r="D824" s="91"/>
      <c r="E824" s="92"/>
      <c r="F824" s="39"/>
      <c r="G824" s="39"/>
      <c r="H824" s="34"/>
    </row>
    <row r="825" spans="2:8" x14ac:dyDescent="0.3">
      <c r="B825" s="89"/>
      <c r="C825" s="136" t="s">
        <v>140</v>
      </c>
      <c r="D825" s="137"/>
      <c r="E825" s="138"/>
      <c r="F825" s="50"/>
      <c r="G825" s="50"/>
      <c r="H825" s="34"/>
    </row>
    <row r="826" spans="2:8" x14ac:dyDescent="0.3">
      <c r="B826" s="89"/>
      <c r="C826" s="111"/>
      <c r="D826" s="91"/>
      <c r="E826" s="92"/>
      <c r="F826" s="39"/>
      <c r="G826" s="39"/>
      <c r="H826" s="34"/>
    </row>
    <row r="827" spans="2:8" x14ac:dyDescent="0.3">
      <c r="B827" s="89"/>
      <c r="C827" s="139" t="s">
        <v>141</v>
      </c>
      <c r="D827" s="91"/>
      <c r="E827" s="92"/>
      <c r="F827" s="39"/>
      <c r="G827" s="39"/>
      <c r="H827" s="34"/>
    </row>
    <row r="828" spans="2:8" x14ac:dyDescent="0.3">
      <c r="B828" s="89"/>
      <c r="C828" s="111"/>
      <c r="D828" s="62"/>
      <c r="E828" s="92"/>
      <c r="F828" s="39"/>
      <c r="G828" s="39"/>
      <c r="H828" s="34"/>
    </row>
    <row r="829" spans="2:8" ht="30" customHeight="1" x14ac:dyDescent="0.3">
      <c r="B829" s="97">
        <v>7.1</v>
      </c>
      <c r="C829" s="100" t="s">
        <v>142</v>
      </c>
      <c r="D829" s="62" t="s">
        <v>9</v>
      </c>
      <c r="E829" s="63">
        <v>1</v>
      </c>
      <c r="F829" s="1" t="s">
        <v>11</v>
      </c>
      <c r="G829" s="1" t="s">
        <v>11</v>
      </c>
      <c r="H829" s="1" t="s">
        <v>11</v>
      </c>
    </row>
    <row r="830" spans="2:8" x14ac:dyDescent="0.3">
      <c r="B830" s="140"/>
      <c r="C830" s="111"/>
      <c r="D830" s="91"/>
      <c r="E830" s="92"/>
      <c r="F830" s="39"/>
      <c r="G830" s="39"/>
      <c r="H830" s="34"/>
    </row>
    <row r="831" spans="2:8" ht="30" customHeight="1" x14ac:dyDescent="0.3">
      <c r="B831" s="97">
        <f>B829+0.1</f>
        <v>7.1999999999999993</v>
      </c>
      <c r="C831" s="100" t="s">
        <v>143</v>
      </c>
      <c r="D831" s="62" t="s">
        <v>9</v>
      </c>
      <c r="E831" s="63">
        <v>1</v>
      </c>
      <c r="F831" s="1" t="s">
        <v>11</v>
      </c>
      <c r="G831" s="1" t="s">
        <v>11</v>
      </c>
      <c r="H831" s="1" t="s">
        <v>11</v>
      </c>
    </row>
    <row r="832" spans="2:8" x14ac:dyDescent="0.3">
      <c r="B832" s="97"/>
      <c r="C832" s="111"/>
      <c r="D832" s="91"/>
      <c r="E832" s="92"/>
      <c r="F832" s="39"/>
      <c r="G832" s="39"/>
      <c r="H832" s="34"/>
    </row>
    <row r="833" spans="2:8" ht="30" customHeight="1" x14ac:dyDescent="0.3">
      <c r="B833" s="97">
        <f t="shared" ref="B833:B851" si="34">B831+0.1</f>
        <v>7.2999999999999989</v>
      </c>
      <c r="C833" s="100" t="s">
        <v>144</v>
      </c>
      <c r="D833" s="62" t="s">
        <v>9</v>
      </c>
      <c r="E833" s="63">
        <v>1</v>
      </c>
      <c r="F833" s="1" t="s">
        <v>11</v>
      </c>
      <c r="G833" s="1" t="s">
        <v>11</v>
      </c>
      <c r="H833" s="1" t="s">
        <v>11</v>
      </c>
    </row>
    <row r="834" spans="2:8" x14ac:dyDescent="0.3">
      <c r="B834" s="97"/>
      <c r="C834" s="90"/>
      <c r="D834" s="91"/>
      <c r="E834" s="92"/>
      <c r="F834" s="39"/>
      <c r="G834" s="39"/>
      <c r="H834" s="34"/>
    </row>
    <row r="835" spans="2:8" ht="28" x14ac:dyDescent="0.3">
      <c r="B835" s="97"/>
      <c r="C835" s="139" t="s">
        <v>453</v>
      </c>
      <c r="D835" s="91"/>
      <c r="E835" s="92"/>
      <c r="F835" s="39"/>
      <c r="G835" s="39"/>
      <c r="H835" s="34"/>
    </row>
    <row r="836" spans="2:8" x14ac:dyDescent="0.3">
      <c r="B836" s="97"/>
      <c r="C836" s="90"/>
      <c r="D836" s="91"/>
      <c r="E836" s="92"/>
      <c r="F836" s="39"/>
      <c r="G836" s="39"/>
      <c r="H836" s="34"/>
    </row>
    <row r="837" spans="2:8" ht="30" customHeight="1" x14ac:dyDescent="0.3">
      <c r="B837" s="97">
        <f>B833+0.1</f>
        <v>7.3999999999999986</v>
      </c>
      <c r="C837" s="100" t="s">
        <v>145</v>
      </c>
      <c r="D837" s="62" t="s">
        <v>9</v>
      </c>
      <c r="E837" s="63">
        <v>1</v>
      </c>
      <c r="F837" s="1" t="s">
        <v>11</v>
      </c>
      <c r="G837" s="1" t="s">
        <v>11</v>
      </c>
      <c r="H837" s="1" t="s">
        <v>11</v>
      </c>
    </row>
    <row r="838" spans="2:8" x14ac:dyDescent="0.3">
      <c r="B838" s="97"/>
      <c r="C838" s="100"/>
      <c r="D838" s="91"/>
      <c r="E838" s="92"/>
      <c r="F838" s="39"/>
      <c r="G838" s="39"/>
      <c r="H838" s="34"/>
    </row>
    <row r="839" spans="2:8" ht="30" customHeight="1" x14ac:dyDescent="0.3">
      <c r="B839" s="97">
        <f t="shared" si="34"/>
        <v>7.4999999999999982</v>
      </c>
      <c r="C839" s="100" t="s">
        <v>146</v>
      </c>
      <c r="D839" s="62" t="s">
        <v>9</v>
      </c>
      <c r="E839" s="63">
        <v>1</v>
      </c>
      <c r="F839" s="1" t="s">
        <v>11</v>
      </c>
      <c r="G839" s="1" t="s">
        <v>11</v>
      </c>
      <c r="H839" s="1" t="s">
        <v>11</v>
      </c>
    </row>
    <row r="840" spans="2:8" x14ac:dyDescent="0.3">
      <c r="B840" s="97"/>
      <c r="C840" s="100"/>
      <c r="D840" s="91"/>
      <c r="E840" s="92"/>
      <c r="F840" s="39"/>
      <c r="G840" s="39"/>
      <c r="H840" s="34"/>
    </row>
    <row r="841" spans="2:8" ht="30" customHeight="1" x14ac:dyDescent="0.3">
      <c r="B841" s="97">
        <f t="shared" si="34"/>
        <v>7.5999999999999979</v>
      </c>
      <c r="C841" s="100" t="s">
        <v>144</v>
      </c>
      <c r="D841" s="62" t="s">
        <v>9</v>
      </c>
      <c r="E841" s="63">
        <v>1</v>
      </c>
      <c r="F841" s="1" t="s">
        <v>11</v>
      </c>
      <c r="G841" s="1" t="s">
        <v>11</v>
      </c>
      <c r="H841" s="1" t="s">
        <v>11</v>
      </c>
    </row>
    <row r="842" spans="2:8" x14ac:dyDescent="0.3">
      <c r="B842" s="97"/>
      <c r="C842" s="90"/>
      <c r="D842" s="91"/>
      <c r="E842" s="92"/>
      <c r="F842" s="39"/>
      <c r="G842" s="39"/>
      <c r="H842" s="34"/>
    </row>
    <row r="843" spans="2:8" x14ac:dyDescent="0.3">
      <c r="B843" s="97"/>
      <c r="C843" s="139" t="s">
        <v>10</v>
      </c>
      <c r="D843" s="91"/>
      <c r="E843" s="92"/>
      <c r="F843" s="39"/>
      <c r="G843" s="39"/>
      <c r="H843" s="34"/>
    </row>
    <row r="844" spans="2:8" x14ac:dyDescent="0.3">
      <c r="B844" s="97"/>
      <c r="C844" s="111"/>
      <c r="D844" s="91"/>
      <c r="E844" s="92"/>
      <c r="F844" s="39"/>
      <c r="G844" s="39"/>
      <c r="H844" s="34"/>
    </row>
    <row r="845" spans="2:8" ht="30" customHeight="1" x14ac:dyDescent="0.3">
      <c r="B845" s="97">
        <f>B841+0.1</f>
        <v>7.6999999999999975</v>
      </c>
      <c r="C845" s="100" t="s">
        <v>23</v>
      </c>
      <c r="D845" s="62" t="s">
        <v>9</v>
      </c>
      <c r="E845" s="63">
        <v>1</v>
      </c>
      <c r="F845" s="1" t="s">
        <v>11</v>
      </c>
      <c r="G845" s="1" t="s">
        <v>11</v>
      </c>
      <c r="H845" s="1" t="s">
        <v>11</v>
      </c>
    </row>
    <row r="846" spans="2:8" x14ac:dyDescent="0.3">
      <c r="B846" s="97"/>
      <c r="C846" s="111"/>
      <c r="D846" s="91"/>
      <c r="E846" s="92"/>
      <c r="F846" s="39"/>
      <c r="G846" s="39"/>
      <c r="H846" s="34"/>
    </row>
    <row r="847" spans="2:8" x14ac:dyDescent="0.3">
      <c r="B847" s="97"/>
      <c r="C847" s="139" t="s">
        <v>147</v>
      </c>
      <c r="D847" s="62"/>
      <c r="F847" s="1"/>
      <c r="G847" s="1"/>
      <c r="H847" s="1"/>
    </row>
    <row r="848" spans="2:8" x14ac:dyDescent="0.3">
      <c r="B848" s="97"/>
      <c r="C848" s="111"/>
      <c r="D848" s="91"/>
      <c r="E848" s="92"/>
      <c r="F848" s="39"/>
      <c r="G848" s="39"/>
      <c r="H848" s="34"/>
    </row>
    <row r="849" spans="2:8" ht="30" customHeight="1" x14ac:dyDescent="0.3">
      <c r="B849" s="97">
        <f>B845+0.1</f>
        <v>7.7999999999999972</v>
      </c>
      <c r="C849" s="100" t="s">
        <v>148</v>
      </c>
      <c r="D849" s="62" t="s">
        <v>9</v>
      </c>
      <c r="E849" s="63">
        <v>1</v>
      </c>
      <c r="F849" s="1" t="s">
        <v>11</v>
      </c>
      <c r="G849" s="1" t="s">
        <v>11</v>
      </c>
      <c r="H849" s="1" t="s">
        <v>11</v>
      </c>
    </row>
    <row r="850" spans="2:8" x14ac:dyDescent="0.3">
      <c r="B850" s="97"/>
      <c r="C850" s="111"/>
      <c r="D850" s="91"/>
      <c r="E850" s="92"/>
      <c r="F850" s="39"/>
      <c r="G850" s="39"/>
      <c r="H850" s="34"/>
    </row>
    <row r="851" spans="2:8" x14ac:dyDescent="0.3">
      <c r="B851" s="97">
        <f t="shared" si="34"/>
        <v>7.8999999999999968</v>
      </c>
      <c r="C851" s="111" t="s">
        <v>149</v>
      </c>
      <c r="D851" s="62" t="s">
        <v>8</v>
      </c>
      <c r="E851" s="63">
        <v>1</v>
      </c>
      <c r="F851" s="1" t="s">
        <v>11</v>
      </c>
      <c r="G851" s="1" t="s">
        <v>11</v>
      </c>
      <c r="H851" s="1" t="s">
        <v>11</v>
      </c>
    </row>
    <row r="852" spans="2:8" x14ac:dyDescent="0.3">
      <c r="B852" s="97"/>
      <c r="C852" s="111"/>
      <c r="D852" s="91"/>
      <c r="E852" s="92"/>
      <c r="F852" s="39"/>
      <c r="G852" s="39"/>
      <c r="H852" s="34"/>
    </row>
    <row r="853" spans="2:8" ht="30" customHeight="1" x14ac:dyDescent="0.3">
      <c r="B853" s="78">
        <v>7.1</v>
      </c>
      <c r="C853" s="100" t="s">
        <v>150</v>
      </c>
      <c r="D853" s="62" t="s">
        <v>8</v>
      </c>
      <c r="E853" s="63">
        <v>1</v>
      </c>
      <c r="F853" s="1" t="s">
        <v>11</v>
      </c>
      <c r="G853" s="1" t="s">
        <v>11</v>
      </c>
      <c r="H853" s="1" t="s">
        <v>11</v>
      </c>
    </row>
    <row r="854" spans="2:8" x14ac:dyDescent="0.3">
      <c r="B854" s="89"/>
      <c r="C854" s="90"/>
      <c r="D854" s="91"/>
      <c r="E854" s="92"/>
      <c r="F854" s="39"/>
      <c r="G854" s="39"/>
      <c r="H854" s="34"/>
    </row>
    <row r="855" spans="2:8" x14ac:dyDescent="0.3">
      <c r="B855" s="140"/>
      <c r="C855" s="136" t="s">
        <v>151</v>
      </c>
      <c r="D855" s="91"/>
      <c r="E855" s="92"/>
      <c r="F855" s="39"/>
      <c r="G855" s="39"/>
      <c r="H855" s="34"/>
    </row>
    <row r="856" spans="2:8" x14ac:dyDescent="0.3">
      <c r="B856" s="140"/>
      <c r="C856" s="111"/>
      <c r="D856" s="91"/>
      <c r="E856" s="92"/>
      <c r="F856" s="39"/>
      <c r="G856" s="39"/>
      <c r="H856" s="34"/>
    </row>
    <row r="857" spans="2:8" ht="30" customHeight="1" x14ac:dyDescent="0.3">
      <c r="B857" s="78">
        <v>7.11</v>
      </c>
      <c r="C857" s="100" t="s">
        <v>152</v>
      </c>
      <c r="D857" s="62" t="s">
        <v>9</v>
      </c>
      <c r="E857" s="63">
        <v>1</v>
      </c>
      <c r="F857" s="1" t="s">
        <v>11</v>
      </c>
      <c r="G857" s="1" t="s">
        <v>11</v>
      </c>
      <c r="H857" s="1" t="s">
        <v>11</v>
      </c>
    </row>
    <row r="858" spans="2:8" x14ac:dyDescent="0.3">
      <c r="B858" s="78"/>
      <c r="C858" s="111"/>
      <c r="D858" s="91"/>
      <c r="E858" s="92"/>
      <c r="F858" s="39"/>
      <c r="G858" s="39"/>
      <c r="H858" s="34"/>
    </row>
    <row r="859" spans="2:8" ht="30" customHeight="1" x14ac:dyDescent="0.3">
      <c r="B859" s="78">
        <f>B857+0.01</f>
        <v>7.12</v>
      </c>
      <c r="C859" s="100" t="s">
        <v>412</v>
      </c>
      <c r="D859" s="62" t="s">
        <v>9</v>
      </c>
      <c r="E859" s="63">
        <v>1</v>
      </c>
      <c r="F859" s="1" t="s">
        <v>11</v>
      </c>
      <c r="G859" s="1" t="s">
        <v>11</v>
      </c>
      <c r="H859" s="1" t="s">
        <v>11</v>
      </c>
    </row>
    <row r="860" spans="2:8" x14ac:dyDescent="0.3">
      <c r="B860" s="78"/>
      <c r="C860" s="111"/>
      <c r="D860" s="91"/>
      <c r="E860" s="92"/>
      <c r="F860" s="39"/>
      <c r="G860" s="39"/>
      <c r="H860" s="34"/>
    </row>
    <row r="861" spans="2:8" ht="30" customHeight="1" x14ac:dyDescent="0.3">
      <c r="B861" s="78">
        <f t="shared" ref="B861:B891" si="35">B859+0.01</f>
        <v>7.13</v>
      </c>
      <c r="C861" s="100" t="s">
        <v>153</v>
      </c>
      <c r="D861" s="62" t="s">
        <v>9</v>
      </c>
      <c r="E861" s="63">
        <v>1</v>
      </c>
      <c r="F861" s="1" t="s">
        <v>11</v>
      </c>
      <c r="G861" s="1" t="s">
        <v>11</v>
      </c>
      <c r="H861" s="1" t="s">
        <v>11</v>
      </c>
    </row>
    <row r="862" spans="2:8" x14ac:dyDescent="0.3">
      <c r="B862" s="78"/>
      <c r="C862" s="90"/>
      <c r="D862" s="91"/>
      <c r="E862" s="92"/>
      <c r="F862" s="39"/>
      <c r="G862" s="39"/>
      <c r="H862" s="34"/>
    </row>
    <row r="863" spans="2:8" x14ac:dyDescent="0.3">
      <c r="B863" s="78"/>
      <c r="C863" s="136" t="s">
        <v>413</v>
      </c>
      <c r="D863" s="91"/>
      <c r="E863" s="92"/>
      <c r="F863" s="39"/>
      <c r="G863" s="39"/>
      <c r="H863" s="34"/>
    </row>
    <row r="864" spans="2:8" x14ac:dyDescent="0.3">
      <c r="B864" s="78"/>
      <c r="C864" s="111"/>
      <c r="D864" s="91"/>
      <c r="E864" s="92"/>
      <c r="F864" s="39"/>
      <c r="G864" s="39"/>
      <c r="H864" s="34"/>
    </row>
    <row r="865" spans="2:8" x14ac:dyDescent="0.3">
      <c r="B865" s="78"/>
      <c r="C865" s="139" t="s">
        <v>154</v>
      </c>
      <c r="D865" s="91"/>
      <c r="E865" s="92"/>
      <c r="F865" s="39"/>
      <c r="G865" s="39"/>
      <c r="H865" s="34"/>
    </row>
    <row r="866" spans="2:8" x14ac:dyDescent="0.3">
      <c r="B866" s="78"/>
      <c r="C866" s="111"/>
      <c r="D866" s="91"/>
      <c r="E866" s="92"/>
      <c r="F866" s="39"/>
      <c r="G866" s="39"/>
      <c r="H866" s="34"/>
    </row>
    <row r="867" spans="2:8" ht="30" customHeight="1" x14ac:dyDescent="0.3">
      <c r="B867" s="78">
        <f>B861+0.01</f>
        <v>7.14</v>
      </c>
      <c r="C867" s="100" t="s">
        <v>155</v>
      </c>
      <c r="D867" s="62" t="s">
        <v>8</v>
      </c>
      <c r="E867" s="63">
        <v>1</v>
      </c>
      <c r="F867" s="1" t="s">
        <v>11</v>
      </c>
      <c r="G867" s="1" t="s">
        <v>11</v>
      </c>
      <c r="H867" s="1" t="s">
        <v>11</v>
      </c>
    </row>
    <row r="868" spans="2:8" x14ac:dyDescent="0.3">
      <c r="B868" s="78"/>
      <c r="C868" s="111"/>
      <c r="D868" s="91"/>
      <c r="E868" s="92"/>
      <c r="F868" s="39"/>
      <c r="G868" s="39"/>
      <c r="H868" s="34"/>
    </row>
    <row r="869" spans="2:8" ht="30" customHeight="1" x14ac:dyDescent="0.3">
      <c r="B869" s="78">
        <f t="shared" si="35"/>
        <v>7.1499999999999995</v>
      </c>
      <c r="C869" s="100" t="s">
        <v>156</v>
      </c>
      <c r="D869" s="62" t="s">
        <v>8</v>
      </c>
      <c r="E869" s="63">
        <v>1</v>
      </c>
      <c r="F869" s="1" t="s">
        <v>11</v>
      </c>
      <c r="G869" s="1" t="s">
        <v>11</v>
      </c>
      <c r="H869" s="1" t="s">
        <v>11</v>
      </c>
    </row>
    <row r="870" spans="2:8" x14ac:dyDescent="0.3">
      <c r="B870" s="78"/>
      <c r="C870" s="90"/>
      <c r="D870" s="91"/>
      <c r="E870" s="92"/>
      <c r="F870" s="39"/>
      <c r="G870" s="39"/>
      <c r="H870" s="34"/>
    </row>
    <row r="871" spans="2:8" x14ac:dyDescent="0.3">
      <c r="B871" s="78"/>
      <c r="C871" s="96" t="s">
        <v>414</v>
      </c>
      <c r="D871" s="62"/>
      <c r="E871" s="92"/>
      <c r="F871" s="39"/>
      <c r="G871" s="39"/>
      <c r="H871" s="34"/>
    </row>
    <row r="872" spans="2:8" x14ac:dyDescent="0.3">
      <c r="B872" s="78"/>
      <c r="C872" s="139"/>
      <c r="D872" s="91"/>
      <c r="E872" s="92"/>
      <c r="F872" s="39"/>
      <c r="G872" s="39"/>
      <c r="H872" s="34"/>
    </row>
    <row r="873" spans="2:8" ht="30" customHeight="1" x14ac:dyDescent="0.3">
      <c r="B873" s="78">
        <f>B869+0.01</f>
        <v>7.1599999999999993</v>
      </c>
      <c r="C873" s="100" t="s">
        <v>157</v>
      </c>
      <c r="D873" s="62" t="s">
        <v>9</v>
      </c>
      <c r="E873" s="63">
        <v>1</v>
      </c>
      <c r="F873" s="1" t="s">
        <v>11</v>
      </c>
      <c r="G873" s="1" t="s">
        <v>11</v>
      </c>
      <c r="H873" s="1" t="s">
        <v>11</v>
      </c>
    </row>
    <row r="874" spans="2:8" x14ac:dyDescent="0.3">
      <c r="B874" s="78"/>
      <c r="C874" s="111"/>
      <c r="D874" s="62"/>
      <c r="E874" s="92"/>
      <c r="F874" s="39"/>
      <c r="G874" s="39"/>
      <c r="H874" s="34"/>
    </row>
    <row r="875" spans="2:8" ht="30" customHeight="1" x14ac:dyDescent="0.3">
      <c r="B875" s="78">
        <f t="shared" si="35"/>
        <v>7.169999999999999</v>
      </c>
      <c r="C875" s="100" t="s">
        <v>158</v>
      </c>
      <c r="D875" s="62" t="s">
        <v>9</v>
      </c>
      <c r="E875" s="63">
        <v>1</v>
      </c>
      <c r="F875" s="1" t="s">
        <v>11</v>
      </c>
      <c r="G875" s="1" t="s">
        <v>11</v>
      </c>
      <c r="H875" s="1" t="s">
        <v>11</v>
      </c>
    </row>
    <row r="876" spans="2:8" x14ac:dyDescent="0.3">
      <c r="B876" s="78"/>
      <c r="C876" s="111"/>
      <c r="D876" s="62"/>
      <c r="E876" s="92"/>
      <c r="F876" s="39"/>
      <c r="G876" s="39"/>
      <c r="H876" s="34"/>
    </row>
    <row r="877" spans="2:8" ht="30" customHeight="1" x14ac:dyDescent="0.3">
      <c r="B877" s="78">
        <f t="shared" si="35"/>
        <v>7.1799999999999988</v>
      </c>
      <c r="C877" s="100" t="s">
        <v>159</v>
      </c>
      <c r="D877" s="62" t="s">
        <v>9</v>
      </c>
      <c r="E877" s="63">
        <v>1</v>
      </c>
      <c r="F877" s="1" t="s">
        <v>11</v>
      </c>
      <c r="G877" s="1" t="s">
        <v>11</v>
      </c>
      <c r="H877" s="1" t="s">
        <v>11</v>
      </c>
    </row>
    <row r="878" spans="2:8" x14ac:dyDescent="0.3">
      <c r="B878" s="78"/>
      <c r="C878" s="111"/>
      <c r="D878" s="91"/>
      <c r="E878" s="92"/>
      <c r="F878" s="39"/>
      <c r="G878" s="39"/>
      <c r="H878" s="34"/>
    </row>
    <row r="879" spans="2:8" ht="30" customHeight="1" x14ac:dyDescent="0.3">
      <c r="B879" s="78">
        <f t="shared" si="35"/>
        <v>7.1899999999999986</v>
      </c>
      <c r="C879" s="100" t="s">
        <v>160</v>
      </c>
      <c r="D879" s="62" t="s">
        <v>9</v>
      </c>
      <c r="E879" s="63">
        <v>1</v>
      </c>
      <c r="F879" s="1" t="s">
        <v>11</v>
      </c>
      <c r="G879" s="1" t="s">
        <v>11</v>
      </c>
      <c r="H879" s="1" t="s">
        <v>11</v>
      </c>
    </row>
    <row r="880" spans="2:8" x14ac:dyDescent="0.3">
      <c r="B880" s="78"/>
      <c r="C880" s="111"/>
      <c r="D880" s="91"/>
      <c r="E880" s="92"/>
      <c r="F880" s="39"/>
      <c r="G880" s="39"/>
      <c r="H880" s="34"/>
    </row>
    <row r="881" spans="2:8" ht="30" customHeight="1" x14ac:dyDescent="0.3">
      <c r="B881" s="78">
        <f t="shared" si="35"/>
        <v>7.1999999999999984</v>
      </c>
      <c r="C881" s="100" t="s">
        <v>161</v>
      </c>
      <c r="D881" s="62" t="s">
        <v>9</v>
      </c>
      <c r="E881" s="63">
        <v>1</v>
      </c>
      <c r="F881" s="1" t="s">
        <v>11</v>
      </c>
      <c r="G881" s="1" t="s">
        <v>11</v>
      </c>
      <c r="H881" s="1" t="s">
        <v>11</v>
      </c>
    </row>
    <row r="882" spans="2:8" x14ac:dyDescent="0.3">
      <c r="B882" s="78"/>
      <c r="C882" s="90"/>
      <c r="D882" s="91"/>
      <c r="E882" s="92"/>
      <c r="F882" s="39"/>
      <c r="G882" s="39"/>
      <c r="H882" s="34"/>
    </row>
    <row r="883" spans="2:8" x14ac:dyDescent="0.3">
      <c r="B883" s="78"/>
      <c r="C883" s="139" t="s">
        <v>162</v>
      </c>
      <c r="D883" s="91"/>
      <c r="E883" s="92"/>
      <c r="F883" s="39"/>
      <c r="G883" s="39"/>
      <c r="H883" s="34"/>
    </row>
    <row r="884" spans="2:8" x14ac:dyDescent="0.3">
      <c r="B884" s="78"/>
      <c r="C884" s="111"/>
      <c r="D884" s="91"/>
      <c r="E884" s="92"/>
      <c r="F884" s="39"/>
      <c r="G884" s="39"/>
      <c r="H884" s="34"/>
    </row>
    <row r="885" spans="2:8" ht="30" customHeight="1" x14ac:dyDescent="0.3">
      <c r="B885" s="78">
        <f>B881+0.01</f>
        <v>7.2099999999999982</v>
      </c>
      <c r="C885" s="100" t="s">
        <v>163</v>
      </c>
      <c r="D885" s="62" t="s">
        <v>9</v>
      </c>
      <c r="E885" s="63">
        <v>1</v>
      </c>
      <c r="F885" s="1" t="s">
        <v>11</v>
      </c>
      <c r="G885" s="1" t="s">
        <v>11</v>
      </c>
      <c r="H885" s="1" t="s">
        <v>11</v>
      </c>
    </row>
    <row r="886" spans="2:8" x14ac:dyDescent="0.3">
      <c r="B886" s="78"/>
      <c r="C886" s="111"/>
      <c r="D886" s="91"/>
      <c r="E886" s="92"/>
      <c r="F886" s="39"/>
      <c r="G886" s="39"/>
      <c r="H886" s="34"/>
    </row>
    <row r="887" spans="2:8" ht="30" customHeight="1" x14ac:dyDescent="0.3">
      <c r="B887" s="78">
        <f t="shared" si="35"/>
        <v>7.219999999999998</v>
      </c>
      <c r="C887" s="100" t="s">
        <v>164</v>
      </c>
      <c r="D887" s="62" t="s">
        <v>8</v>
      </c>
      <c r="E887" s="63">
        <v>1</v>
      </c>
      <c r="F887" s="1" t="s">
        <v>11</v>
      </c>
      <c r="G887" s="1" t="s">
        <v>11</v>
      </c>
      <c r="H887" s="1" t="s">
        <v>11</v>
      </c>
    </row>
    <row r="888" spans="2:8" x14ac:dyDescent="0.3">
      <c r="B888" s="78"/>
      <c r="C888" s="90"/>
      <c r="D888" s="91"/>
      <c r="E888" s="92"/>
      <c r="F888" s="39"/>
      <c r="G888" s="39"/>
      <c r="H888" s="34"/>
    </row>
    <row r="889" spans="2:8" ht="30" customHeight="1" x14ac:dyDescent="0.3">
      <c r="B889" s="78">
        <f t="shared" si="35"/>
        <v>7.2299999999999978</v>
      </c>
      <c r="C889" s="100" t="s">
        <v>165</v>
      </c>
      <c r="D889" s="62" t="s">
        <v>8</v>
      </c>
      <c r="E889" s="63">
        <v>1</v>
      </c>
      <c r="F889" s="1" t="s">
        <v>11</v>
      </c>
      <c r="G889" s="1" t="s">
        <v>11</v>
      </c>
      <c r="H889" s="1" t="s">
        <v>11</v>
      </c>
    </row>
    <row r="890" spans="2:8" x14ac:dyDescent="0.3">
      <c r="B890" s="78"/>
      <c r="C890" s="111"/>
      <c r="D890" s="91"/>
      <c r="E890" s="92"/>
      <c r="F890" s="39"/>
      <c r="G890" s="39"/>
      <c r="H890" s="34"/>
    </row>
    <row r="891" spans="2:8" ht="30" customHeight="1" x14ac:dyDescent="0.3">
      <c r="B891" s="78">
        <f t="shared" si="35"/>
        <v>7.2399999999999975</v>
      </c>
      <c r="C891" s="100" t="s">
        <v>166</v>
      </c>
      <c r="D891" s="62" t="s">
        <v>8</v>
      </c>
      <c r="E891" s="63">
        <v>1</v>
      </c>
      <c r="F891" s="1" t="s">
        <v>11</v>
      </c>
      <c r="G891" s="1" t="s">
        <v>11</v>
      </c>
      <c r="H891" s="1" t="s">
        <v>11</v>
      </c>
    </row>
    <row r="892" spans="2:8" x14ac:dyDescent="0.3">
      <c r="B892" s="78"/>
      <c r="C892" s="90"/>
      <c r="D892" s="91"/>
      <c r="E892" s="92"/>
      <c r="F892" s="39"/>
      <c r="G892" s="39"/>
      <c r="H892" s="34"/>
    </row>
    <row r="893" spans="2:8" ht="15" customHeight="1" x14ac:dyDescent="0.3">
      <c r="B893" s="78"/>
      <c r="C893" s="96" t="s">
        <v>167</v>
      </c>
      <c r="D893" s="91"/>
      <c r="E893" s="92"/>
      <c r="F893" s="39"/>
      <c r="G893" s="39"/>
      <c r="H893" s="34"/>
    </row>
    <row r="894" spans="2:8" x14ac:dyDescent="0.3">
      <c r="B894" s="78"/>
      <c r="C894" s="111"/>
      <c r="D894" s="91"/>
      <c r="E894" s="92"/>
      <c r="F894" s="39"/>
      <c r="G894" s="39"/>
      <c r="H894" s="34"/>
    </row>
    <row r="895" spans="2:8" x14ac:dyDescent="0.3">
      <c r="B895" s="78">
        <f>B891+0.01</f>
        <v>7.2499999999999973</v>
      </c>
      <c r="C895" s="111" t="s">
        <v>415</v>
      </c>
      <c r="D895" s="62" t="s">
        <v>8</v>
      </c>
      <c r="E895" s="63">
        <v>1</v>
      </c>
      <c r="F895" s="1" t="s">
        <v>11</v>
      </c>
      <c r="G895" s="1" t="s">
        <v>11</v>
      </c>
      <c r="H895" s="1" t="s">
        <v>11</v>
      </c>
    </row>
    <row r="896" spans="2:8" x14ac:dyDescent="0.3">
      <c r="B896" s="78"/>
      <c r="C896" s="111"/>
      <c r="D896" s="62"/>
      <c r="F896" s="1"/>
      <c r="G896" s="1"/>
      <c r="H896" s="1"/>
    </row>
    <row r="897" spans="2:8" x14ac:dyDescent="0.3">
      <c r="B897" s="140"/>
      <c r="C897" s="139" t="s">
        <v>168</v>
      </c>
      <c r="D897" s="91"/>
      <c r="E897" s="92"/>
      <c r="F897" s="39"/>
      <c r="G897" s="39"/>
      <c r="H897" s="34"/>
    </row>
    <row r="898" spans="2:8" x14ac:dyDescent="0.3">
      <c r="B898" s="140"/>
      <c r="C898" s="111"/>
      <c r="D898" s="91"/>
      <c r="E898" s="92"/>
      <c r="F898" s="39"/>
      <c r="G898" s="39"/>
      <c r="H898" s="34"/>
    </row>
    <row r="899" spans="2:8" ht="30" customHeight="1" x14ac:dyDescent="0.3">
      <c r="B899" s="78">
        <f>B895+0.01</f>
        <v>7.2599999999999971</v>
      </c>
      <c r="C899" s="100" t="s">
        <v>169</v>
      </c>
      <c r="D899" s="62" t="s">
        <v>9</v>
      </c>
      <c r="E899" s="63">
        <v>1</v>
      </c>
      <c r="F899" s="1" t="s">
        <v>11</v>
      </c>
      <c r="G899" s="1" t="s">
        <v>11</v>
      </c>
      <c r="H899" s="1" t="s">
        <v>11</v>
      </c>
    </row>
    <row r="900" spans="2:8" x14ac:dyDescent="0.3">
      <c r="B900" s="78"/>
      <c r="C900" s="111"/>
      <c r="D900" s="91"/>
      <c r="E900" s="92"/>
      <c r="F900" s="39"/>
      <c r="G900" s="39"/>
      <c r="H900" s="34"/>
    </row>
    <row r="901" spans="2:8" x14ac:dyDescent="0.3">
      <c r="B901" s="78">
        <f>B899+0.01</f>
        <v>7.2699999999999969</v>
      </c>
      <c r="C901" s="111" t="s">
        <v>416</v>
      </c>
      <c r="D901" s="62" t="s">
        <v>8</v>
      </c>
      <c r="E901" s="63">
        <v>1</v>
      </c>
      <c r="F901" s="1" t="s">
        <v>11</v>
      </c>
      <c r="G901" s="1" t="s">
        <v>11</v>
      </c>
      <c r="H901" s="1" t="s">
        <v>11</v>
      </c>
    </row>
    <row r="902" spans="2:8" x14ac:dyDescent="0.3">
      <c r="B902" s="78"/>
      <c r="C902" s="111"/>
      <c r="D902" s="62"/>
      <c r="E902" s="92"/>
      <c r="F902" s="39"/>
      <c r="G902" s="39"/>
      <c r="H902" s="34"/>
    </row>
    <row r="903" spans="2:8" ht="28" x14ac:dyDescent="0.3">
      <c r="B903" s="78">
        <f t="shared" ref="B903:B935" si="36">B901+0.01</f>
        <v>7.2799999999999967</v>
      </c>
      <c r="C903" s="111" t="s">
        <v>417</v>
      </c>
      <c r="D903" s="62" t="s">
        <v>8</v>
      </c>
      <c r="E903" s="63">
        <v>1</v>
      </c>
      <c r="F903" s="1" t="s">
        <v>11</v>
      </c>
      <c r="G903" s="1" t="s">
        <v>11</v>
      </c>
      <c r="H903" s="1" t="s">
        <v>11</v>
      </c>
    </row>
    <row r="904" spans="2:8" x14ac:dyDescent="0.3">
      <c r="B904" s="78"/>
      <c r="C904" s="111"/>
      <c r="D904" s="62"/>
      <c r="E904" s="92"/>
      <c r="F904" s="39"/>
      <c r="G904" s="39"/>
      <c r="H904" s="34"/>
    </row>
    <row r="905" spans="2:8" ht="28" x14ac:dyDescent="0.3">
      <c r="B905" s="78">
        <f t="shared" si="36"/>
        <v>7.2899999999999965</v>
      </c>
      <c r="C905" s="111" t="s">
        <v>170</v>
      </c>
      <c r="D905" s="62" t="s">
        <v>8</v>
      </c>
      <c r="E905" s="63">
        <v>1</v>
      </c>
      <c r="F905" s="1" t="s">
        <v>11</v>
      </c>
      <c r="G905" s="1" t="s">
        <v>11</v>
      </c>
      <c r="H905" s="1" t="s">
        <v>11</v>
      </c>
    </row>
    <row r="906" spans="2:8" x14ac:dyDescent="0.3">
      <c r="B906" s="78"/>
      <c r="C906" s="111"/>
      <c r="D906" s="91"/>
      <c r="E906" s="92"/>
      <c r="F906" s="39"/>
      <c r="G906" s="39"/>
      <c r="H906" s="34"/>
    </row>
    <row r="907" spans="2:8" x14ac:dyDescent="0.3">
      <c r="B907" s="78"/>
      <c r="C907" s="139" t="s">
        <v>171</v>
      </c>
      <c r="D907" s="91"/>
      <c r="E907" s="92"/>
      <c r="F907" s="39"/>
      <c r="G907" s="39"/>
      <c r="H907" s="34"/>
    </row>
    <row r="908" spans="2:8" x14ac:dyDescent="0.3">
      <c r="B908" s="78"/>
      <c r="C908" s="111"/>
      <c r="D908" s="91"/>
      <c r="E908" s="92"/>
      <c r="F908" s="39"/>
      <c r="G908" s="39"/>
      <c r="H908" s="34"/>
    </row>
    <row r="909" spans="2:8" ht="30" customHeight="1" x14ac:dyDescent="0.3">
      <c r="B909" s="78">
        <f>B905+0.01</f>
        <v>7.2999999999999963</v>
      </c>
      <c r="C909" s="100" t="s">
        <v>172</v>
      </c>
      <c r="D909" s="62" t="s">
        <v>9</v>
      </c>
      <c r="E909" s="63">
        <v>1</v>
      </c>
      <c r="F909" s="1" t="s">
        <v>11</v>
      </c>
      <c r="G909" s="1" t="s">
        <v>11</v>
      </c>
      <c r="H909" s="1" t="s">
        <v>11</v>
      </c>
    </row>
    <row r="910" spans="2:8" x14ac:dyDescent="0.3">
      <c r="B910" s="78"/>
      <c r="C910" s="100"/>
      <c r="D910" s="91"/>
      <c r="E910" s="92"/>
      <c r="F910" s="39"/>
      <c r="G910" s="39"/>
      <c r="H910" s="34"/>
    </row>
    <row r="911" spans="2:8" ht="30" customHeight="1" x14ac:dyDescent="0.3">
      <c r="B911" s="78">
        <f t="shared" si="36"/>
        <v>7.3099999999999961</v>
      </c>
      <c r="C911" s="100" t="s">
        <v>173</v>
      </c>
      <c r="D911" s="62" t="s">
        <v>9</v>
      </c>
      <c r="E911" s="63">
        <v>1</v>
      </c>
      <c r="F911" s="1" t="s">
        <v>11</v>
      </c>
      <c r="G911" s="1" t="s">
        <v>11</v>
      </c>
      <c r="H911" s="1" t="s">
        <v>11</v>
      </c>
    </row>
    <row r="912" spans="2:8" x14ac:dyDescent="0.3">
      <c r="B912" s="78"/>
      <c r="C912" s="100"/>
      <c r="D912" s="91"/>
      <c r="E912" s="92"/>
      <c r="F912" s="39"/>
      <c r="G912" s="39"/>
      <c r="H912" s="34"/>
    </row>
    <row r="913" spans="2:8" ht="30" customHeight="1" x14ac:dyDescent="0.3">
      <c r="B913" s="78">
        <f t="shared" si="36"/>
        <v>7.3199999999999958</v>
      </c>
      <c r="C913" s="100" t="s">
        <v>174</v>
      </c>
      <c r="D913" s="62" t="s">
        <v>9</v>
      </c>
      <c r="E913" s="63">
        <v>1</v>
      </c>
      <c r="F913" s="1" t="s">
        <v>11</v>
      </c>
      <c r="G913" s="1" t="s">
        <v>11</v>
      </c>
      <c r="H913" s="1" t="s">
        <v>11</v>
      </c>
    </row>
    <row r="914" spans="2:8" x14ac:dyDescent="0.3">
      <c r="B914" s="78"/>
      <c r="C914" s="100"/>
      <c r="D914" s="91"/>
      <c r="E914" s="92"/>
      <c r="F914" s="39"/>
      <c r="G914" s="39"/>
      <c r="H914" s="34"/>
    </row>
    <row r="915" spans="2:8" ht="30" customHeight="1" x14ac:dyDescent="0.3">
      <c r="B915" s="78">
        <f t="shared" si="36"/>
        <v>7.3299999999999956</v>
      </c>
      <c r="C915" s="100" t="s">
        <v>175</v>
      </c>
      <c r="D915" s="62" t="s">
        <v>9</v>
      </c>
      <c r="E915" s="63">
        <v>1</v>
      </c>
      <c r="F915" s="1" t="s">
        <v>11</v>
      </c>
      <c r="G915" s="1" t="s">
        <v>11</v>
      </c>
      <c r="H915" s="1" t="s">
        <v>11</v>
      </c>
    </row>
    <row r="916" spans="2:8" x14ac:dyDescent="0.3">
      <c r="B916" s="78"/>
      <c r="C916" s="100"/>
      <c r="D916" s="91"/>
      <c r="E916" s="92"/>
      <c r="F916" s="39"/>
      <c r="G916" s="39"/>
      <c r="H916" s="34"/>
    </row>
    <row r="917" spans="2:8" ht="30" customHeight="1" x14ac:dyDescent="0.3">
      <c r="B917" s="78">
        <f t="shared" si="36"/>
        <v>7.3399999999999954</v>
      </c>
      <c r="C917" s="100" t="s">
        <v>176</v>
      </c>
      <c r="D917" s="62" t="s">
        <v>9</v>
      </c>
      <c r="E917" s="63">
        <v>1</v>
      </c>
      <c r="F917" s="1" t="s">
        <v>11</v>
      </c>
      <c r="G917" s="1" t="s">
        <v>11</v>
      </c>
      <c r="H917" s="1" t="s">
        <v>11</v>
      </c>
    </row>
    <row r="918" spans="2:8" x14ac:dyDescent="0.3">
      <c r="B918" s="78"/>
      <c r="C918" s="100"/>
      <c r="D918" s="91"/>
      <c r="E918" s="92"/>
      <c r="F918" s="39"/>
      <c r="G918" s="39"/>
      <c r="H918" s="34"/>
    </row>
    <row r="919" spans="2:8" ht="30" customHeight="1" x14ac:dyDescent="0.3">
      <c r="B919" s="78">
        <f t="shared" si="36"/>
        <v>7.3499999999999952</v>
      </c>
      <c r="C919" s="100" t="s">
        <v>177</v>
      </c>
      <c r="D919" s="62" t="s">
        <v>9</v>
      </c>
      <c r="E919" s="63">
        <v>1</v>
      </c>
      <c r="F919" s="1" t="s">
        <v>11</v>
      </c>
      <c r="G919" s="1" t="s">
        <v>11</v>
      </c>
      <c r="H919" s="1" t="s">
        <v>11</v>
      </c>
    </row>
    <row r="920" spans="2:8" x14ac:dyDescent="0.3">
      <c r="B920" s="78"/>
      <c r="C920" s="111"/>
      <c r="D920" s="91"/>
      <c r="E920" s="92"/>
      <c r="F920" s="39"/>
      <c r="G920" s="39"/>
      <c r="H920" s="34"/>
    </row>
    <row r="921" spans="2:8" x14ac:dyDescent="0.3">
      <c r="B921" s="78"/>
      <c r="C921" s="139" t="s">
        <v>178</v>
      </c>
      <c r="D921" s="62"/>
      <c r="E921" s="92"/>
      <c r="F921" s="39"/>
      <c r="G921" s="39"/>
      <c r="H921" s="34"/>
    </row>
    <row r="922" spans="2:8" x14ac:dyDescent="0.3">
      <c r="B922" s="78"/>
      <c r="C922" s="111"/>
      <c r="D922" s="91"/>
      <c r="E922" s="92"/>
      <c r="F922" s="39"/>
      <c r="G922" s="39"/>
      <c r="H922" s="34"/>
    </row>
    <row r="923" spans="2:8" ht="30" customHeight="1" x14ac:dyDescent="0.3">
      <c r="B923" s="78">
        <f>B919+0.01</f>
        <v>7.359999999999995</v>
      </c>
      <c r="C923" s="100" t="s">
        <v>172</v>
      </c>
      <c r="D923" s="62" t="s">
        <v>9</v>
      </c>
      <c r="E923" s="63">
        <v>1</v>
      </c>
      <c r="F923" s="1" t="s">
        <v>11</v>
      </c>
      <c r="G923" s="1" t="s">
        <v>11</v>
      </c>
      <c r="H923" s="1" t="s">
        <v>11</v>
      </c>
    </row>
    <row r="924" spans="2:8" x14ac:dyDescent="0.3">
      <c r="B924" s="78"/>
      <c r="C924" s="100"/>
      <c r="D924" s="91"/>
      <c r="E924" s="92"/>
      <c r="F924" s="39"/>
      <c r="G924" s="39"/>
      <c r="H924" s="34"/>
    </row>
    <row r="925" spans="2:8" ht="30" customHeight="1" x14ac:dyDescent="0.3">
      <c r="B925" s="78">
        <f t="shared" si="36"/>
        <v>7.3699999999999948</v>
      </c>
      <c r="C925" s="100" t="s">
        <v>174</v>
      </c>
      <c r="D925" s="62" t="s">
        <v>9</v>
      </c>
      <c r="E925" s="63">
        <v>1</v>
      </c>
      <c r="F925" s="1" t="s">
        <v>11</v>
      </c>
      <c r="G925" s="1" t="s">
        <v>11</v>
      </c>
      <c r="H925" s="1" t="s">
        <v>11</v>
      </c>
    </row>
    <row r="926" spans="2:8" x14ac:dyDescent="0.3">
      <c r="B926" s="78"/>
      <c r="C926" s="100"/>
      <c r="D926" s="91"/>
      <c r="E926" s="92"/>
      <c r="F926" s="39"/>
      <c r="G926" s="39"/>
      <c r="H926" s="34"/>
    </row>
    <row r="927" spans="2:8" ht="30" customHeight="1" x14ac:dyDescent="0.3">
      <c r="B927" s="78">
        <f t="shared" si="36"/>
        <v>7.3799999999999946</v>
      </c>
      <c r="C927" s="100" t="s">
        <v>175</v>
      </c>
      <c r="D927" s="62" t="s">
        <v>9</v>
      </c>
      <c r="E927" s="63">
        <v>1</v>
      </c>
      <c r="F927" s="1" t="s">
        <v>11</v>
      </c>
      <c r="G927" s="1" t="s">
        <v>11</v>
      </c>
      <c r="H927" s="1" t="s">
        <v>11</v>
      </c>
    </row>
    <row r="928" spans="2:8" x14ac:dyDescent="0.3">
      <c r="B928" s="78"/>
      <c r="C928" s="111"/>
      <c r="D928" s="91"/>
      <c r="E928" s="92"/>
      <c r="F928" s="39"/>
      <c r="G928" s="39"/>
      <c r="H928" s="34"/>
    </row>
    <row r="929" spans="2:8" x14ac:dyDescent="0.3">
      <c r="B929" s="78"/>
      <c r="C929" s="139" t="s">
        <v>179</v>
      </c>
      <c r="D929" s="62"/>
      <c r="E929" s="92"/>
      <c r="F929" s="39"/>
      <c r="G929" s="39"/>
      <c r="H929" s="34"/>
    </row>
    <row r="930" spans="2:8" x14ac:dyDescent="0.3">
      <c r="B930" s="78"/>
      <c r="C930" s="111"/>
      <c r="D930" s="91"/>
      <c r="E930" s="92"/>
      <c r="F930" s="39"/>
      <c r="G930" s="39"/>
      <c r="H930" s="34"/>
    </row>
    <row r="931" spans="2:8" ht="30" customHeight="1" x14ac:dyDescent="0.3">
      <c r="B931" s="78">
        <f>B927+0.01</f>
        <v>7.3899999999999944</v>
      </c>
      <c r="C931" s="100" t="s">
        <v>172</v>
      </c>
      <c r="D931" s="62" t="s">
        <v>9</v>
      </c>
      <c r="E931" s="63">
        <v>1</v>
      </c>
      <c r="F931" s="1" t="s">
        <v>11</v>
      </c>
      <c r="G931" s="1" t="s">
        <v>11</v>
      </c>
      <c r="H931" s="1" t="s">
        <v>11</v>
      </c>
    </row>
    <row r="932" spans="2:8" x14ac:dyDescent="0.3">
      <c r="B932" s="78"/>
      <c r="C932" s="100"/>
      <c r="D932" s="91"/>
      <c r="E932" s="92"/>
      <c r="F932" s="39"/>
      <c r="G932" s="39"/>
      <c r="H932" s="34"/>
    </row>
    <row r="933" spans="2:8" ht="30" customHeight="1" x14ac:dyDescent="0.3">
      <c r="B933" s="78">
        <f t="shared" si="36"/>
        <v>7.3999999999999941</v>
      </c>
      <c r="C933" s="100" t="s">
        <v>174</v>
      </c>
      <c r="D933" s="62" t="s">
        <v>9</v>
      </c>
      <c r="E933" s="63">
        <v>1</v>
      </c>
      <c r="F933" s="1" t="s">
        <v>11</v>
      </c>
      <c r="G933" s="1" t="s">
        <v>11</v>
      </c>
      <c r="H933" s="1" t="s">
        <v>11</v>
      </c>
    </row>
    <row r="934" spans="2:8" x14ac:dyDescent="0.3">
      <c r="B934" s="78"/>
      <c r="C934" s="100"/>
      <c r="D934" s="91"/>
      <c r="E934" s="92"/>
      <c r="F934" s="39"/>
      <c r="G934" s="39"/>
      <c r="H934" s="34"/>
    </row>
    <row r="935" spans="2:8" ht="30" customHeight="1" x14ac:dyDescent="0.3">
      <c r="B935" s="78">
        <f t="shared" si="36"/>
        <v>7.4099999999999939</v>
      </c>
      <c r="C935" s="100" t="s">
        <v>175</v>
      </c>
      <c r="D935" s="62" t="s">
        <v>9</v>
      </c>
      <c r="E935" s="63">
        <v>1</v>
      </c>
      <c r="F935" s="1" t="s">
        <v>11</v>
      </c>
      <c r="G935" s="1" t="s">
        <v>11</v>
      </c>
      <c r="H935" s="1" t="s">
        <v>11</v>
      </c>
    </row>
    <row r="936" spans="2:8" x14ac:dyDescent="0.3">
      <c r="B936" s="78"/>
      <c r="C936" s="90"/>
      <c r="D936" s="91"/>
      <c r="E936" s="92"/>
      <c r="F936" s="39"/>
      <c r="G936" s="39"/>
      <c r="H936" s="34"/>
    </row>
    <row r="937" spans="2:8" x14ac:dyDescent="0.3">
      <c r="B937" s="78"/>
      <c r="C937" s="139" t="s">
        <v>251</v>
      </c>
      <c r="D937" s="91"/>
      <c r="E937" s="92"/>
      <c r="F937" s="39"/>
      <c r="G937" s="39"/>
      <c r="H937" s="34"/>
    </row>
    <row r="938" spans="2:8" x14ac:dyDescent="0.3">
      <c r="B938" s="78"/>
      <c r="C938" s="90"/>
      <c r="D938" s="91"/>
      <c r="E938" s="92"/>
      <c r="F938" s="39"/>
      <c r="G938" s="39"/>
      <c r="H938" s="34"/>
    </row>
    <row r="939" spans="2:8" ht="30" customHeight="1" x14ac:dyDescent="0.3">
      <c r="B939" s="78">
        <f>B935+0.01</f>
        <v>7.4199999999999937</v>
      </c>
      <c r="C939" s="100" t="s">
        <v>254</v>
      </c>
      <c r="D939" s="62" t="s">
        <v>60</v>
      </c>
      <c r="E939" s="63">
        <v>1</v>
      </c>
      <c r="F939" s="1" t="s">
        <v>11</v>
      </c>
      <c r="G939" s="1" t="s">
        <v>11</v>
      </c>
      <c r="H939" s="1" t="s">
        <v>11</v>
      </c>
    </row>
    <row r="940" spans="2:8" x14ac:dyDescent="0.3">
      <c r="B940" s="78"/>
      <c r="C940" s="100"/>
      <c r="D940" s="91"/>
      <c r="E940" s="92"/>
      <c r="F940" s="39"/>
      <c r="G940" s="39"/>
      <c r="H940" s="34"/>
    </row>
    <row r="941" spans="2:8" ht="30" customHeight="1" x14ac:dyDescent="0.3">
      <c r="B941" s="78">
        <f>B939+0.01</f>
        <v>7.4299999999999935</v>
      </c>
      <c r="C941" s="100" t="s">
        <v>255</v>
      </c>
      <c r="D941" s="62" t="s">
        <v>60</v>
      </c>
      <c r="E941" s="63">
        <v>1</v>
      </c>
      <c r="F941" s="1" t="s">
        <v>11</v>
      </c>
      <c r="G941" s="1" t="s">
        <v>11</v>
      </c>
      <c r="H941" s="1" t="s">
        <v>11</v>
      </c>
    </row>
    <row r="942" spans="2:8" x14ac:dyDescent="0.3">
      <c r="B942" s="78"/>
      <c r="C942" s="111"/>
      <c r="D942" s="91"/>
      <c r="E942" s="92"/>
      <c r="F942" s="39"/>
      <c r="G942" s="39"/>
      <c r="H942" s="34"/>
    </row>
    <row r="943" spans="2:8" ht="30" customHeight="1" x14ac:dyDescent="0.3">
      <c r="B943" s="78">
        <f>B941+0.01</f>
        <v>7.4399999999999933</v>
      </c>
      <c r="C943" s="111" t="s">
        <v>256</v>
      </c>
      <c r="D943" s="62" t="s">
        <v>60</v>
      </c>
      <c r="E943" s="63">
        <v>1</v>
      </c>
      <c r="F943" s="1" t="s">
        <v>11</v>
      </c>
      <c r="G943" s="1" t="s">
        <v>11</v>
      </c>
      <c r="H943" s="1" t="s">
        <v>11</v>
      </c>
    </row>
    <row r="944" spans="2:8" x14ac:dyDescent="0.3">
      <c r="B944" s="78"/>
      <c r="C944" s="111"/>
      <c r="D944" s="91"/>
      <c r="E944" s="92"/>
      <c r="F944" s="39"/>
      <c r="G944" s="39"/>
      <c r="H944" s="34"/>
    </row>
    <row r="945" spans="2:8" x14ac:dyDescent="0.3">
      <c r="B945" s="78"/>
      <c r="C945" s="139" t="s">
        <v>252</v>
      </c>
      <c r="D945" s="91"/>
      <c r="E945" s="92"/>
      <c r="F945" s="39"/>
      <c r="G945" s="39"/>
      <c r="H945" s="34"/>
    </row>
    <row r="946" spans="2:8" x14ac:dyDescent="0.3">
      <c r="B946" s="78"/>
      <c r="C946" s="111"/>
      <c r="D946" s="91"/>
      <c r="E946" s="92"/>
      <c r="F946" s="39"/>
      <c r="G946" s="39"/>
      <c r="H946" s="34"/>
    </row>
    <row r="947" spans="2:8" ht="30" customHeight="1" x14ac:dyDescent="0.3">
      <c r="B947" s="78">
        <f>B943+0.01</f>
        <v>7.4499999999999931</v>
      </c>
      <c r="C947" s="100" t="s">
        <v>253</v>
      </c>
      <c r="D947" s="62" t="s">
        <v>60</v>
      </c>
      <c r="E947" s="63">
        <v>1</v>
      </c>
      <c r="F947" s="1" t="s">
        <v>11</v>
      </c>
      <c r="G947" s="1" t="s">
        <v>11</v>
      </c>
      <c r="H947" s="1" t="s">
        <v>11</v>
      </c>
    </row>
    <row r="948" spans="2:8" x14ac:dyDescent="0.3">
      <c r="B948" s="89"/>
      <c r="C948" s="90"/>
      <c r="D948" s="91"/>
      <c r="E948" s="92"/>
      <c r="F948" s="39"/>
      <c r="G948" s="39"/>
      <c r="H948" s="34"/>
    </row>
    <row r="949" spans="2:8" x14ac:dyDescent="0.3">
      <c r="B949" s="141"/>
      <c r="C949" s="134" t="s">
        <v>418</v>
      </c>
      <c r="D949" s="142"/>
      <c r="E949" s="143"/>
      <c r="F949" s="7"/>
      <c r="G949" s="7"/>
      <c r="H949" s="7"/>
    </row>
    <row r="950" spans="2:8" x14ac:dyDescent="0.3">
      <c r="B950" s="141"/>
      <c r="C950" s="134"/>
      <c r="D950" s="142"/>
      <c r="E950" s="143"/>
      <c r="F950" s="7"/>
      <c r="G950" s="7"/>
      <c r="H950" s="7"/>
    </row>
    <row r="951" spans="2:8" ht="28" x14ac:dyDescent="0.3">
      <c r="B951" s="78">
        <f>B947+0.01</f>
        <v>7.4599999999999929</v>
      </c>
      <c r="C951" s="69" t="s">
        <v>368</v>
      </c>
      <c r="D951" s="62" t="s">
        <v>8</v>
      </c>
      <c r="E951" s="63">
        <v>1</v>
      </c>
      <c r="F951" s="6" t="s">
        <v>11</v>
      </c>
      <c r="G951" s="6" t="s">
        <v>11</v>
      </c>
      <c r="H951" s="6" t="s">
        <v>11</v>
      </c>
    </row>
    <row r="952" spans="2:8" x14ac:dyDescent="0.3">
      <c r="B952" s="78"/>
      <c r="D952" s="62"/>
      <c r="F952" s="3"/>
      <c r="G952" s="3"/>
      <c r="H952" s="3"/>
    </row>
    <row r="953" spans="2:8" ht="28" x14ac:dyDescent="0.3">
      <c r="B953" s="78">
        <f>B951+0.01</f>
        <v>7.4699999999999926</v>
      </c>
      <c r="C953" s="69" t="s">
        <v>369</v>
      </c>
      <c r="D953" s="62" t="s">
        <v>8</v>
      </c>
      <c r="E953" s="63">
        <v>1</v>
      </c>
      <c r="F953" s="6" t="s">
        <v>11</v>
      </c>
      <c r="G953" s="6" t="s">
        <v>11</v>
      </c>
      <c r="H953" s="6" t="s">
        <v>11</v>
      </c>
    </row>
    <row r="954" spans="2:8" x14ac:dyDescent="0.3">
      <c r="B954" s="78"/>
      <c r="D954" s="62"/>
      <c r="F954" s="3"/>
      <c r="G954" s="3"/>
      <c r="H954" s="3"/>
    </row>
    <row r="955" spans="2:8" ht="30" customHeight="1" x14ac:dyDescent="0.3">
      <c r="B955" s="78">
        <f>B953+0.01</f>
        <v>7.4799999999999924</v>
      </c>
      <c r="C955" s="76" t="s">
        <v>419</v>
      </c>
      <c r="D955" s="62" t="s">
        <v>60</v>
      </c>
      <c r="E955" s="63">
        <v>1</v>
      </c>
      <c r="F955" s="6" t="s">
        <v>11</v>
      </c>
      <c r="G955" s="6" t="s">
        <v>11</v>
      </c>
      <c r="H955" s="6" t="s">
        <v>11</v>
      </c>
    </row>
    <row r="956" spans="2:8" x14ac:dyDescent="0.3">
      <c r="B956" s="78"/>
      <c r="C956" s="90"/>
      <c r="D956" s="91"/>
      <c r="E956" s="92"/>
      <c r="F956" s="39"/>
      <c r="G956" s="39"/>
      <c r="H956" s="34"/>
    </row>
    <row r="957" spans="2:8" ht="30" customHeight="1" x14ac:dyDescent="0.3">
      <c r="B957" s="78">
        <f>B955+0.01</f>
        <v>7.4899999999999922</v>
      </c>
      <c r="C957" s="100" t="s">
        <v>372</v>
      </c>
      <c r="D957" s="62" t="s">
        <v>9</v>
      </c>
      <c r="E957" s="63">
        <v>1</v>
      </c>
      <c r="F957" s="6" t="s">
        <v>11</v>
      </c>
      <c r="G957" s="6" t="s">
        <v>11</v>
      </c>
      <c r="H957" s="6" t="s">
        <v>11</v>
      </c>
    </row>
    <row r="958" spans="2:8" x14ac:dyDescent="0.3">
      <c r="B958" s="78"/>
      <c r="C958" s="100"/>
      <c r="D958" s="91"/>
      <c r="E958" s="92"/>
      <c r="F958" s="39"/>
      <c r="G958" s="39"/>
      <c r="H958" s="34"/>
    </row>
    <row r="959" spans="2:8" ht="30" customHeight="1" x14ac:dyDescent="0.3">
      <c r="B959" s="78">
        <f>B957+0.01</f>
        <v>7.499999999999992</v>
      </c>
      <c r="C959" s="100" t="s">
        <v>371</v>
      </c>
      <c r="D959" s="62" t="s">
        <v>9</v>
      </c>
      <c r="E959" s="63">
        <v>1</v>
      </c>
      <c r="F959" s="6" t="s">
        <v>11</v>
      </c>
      <c r="G959" s="6" t="s">
        <v>11</v>
      </c>
      <c r="H959" s="6" t="s">
        <v>11</v>
      </c>
    </row>
    <row r="960" spans="2:8" x14ac:dyDescent="0.3">
      <c r="B960" s="78"/>
      <c r="C960" s="100"/>
      <c r="D960" s="91"/>
      <c r="E960" s="92"/>
      <c r="F960" s="39"/>
      <c r="G960" s="39"/>
      <c r="H960" s="34"/>
    </row>
    <row r="961" spans="2:8" ht="30" customHeight="1" x14ac:dyDescent="0.3">
      <c r="B961" s="78">
        <f>B959+0.01</f>
        <v>7.5099999999999918</v>
      </c>
      <c r="C961" s="100" t="s">
        <v>370</v>
      </c>
      <c r="D961" s="62" t="s">
        <v>9</v>
      </c>
      <c r="E961" s="63">
        <v>1</v>
      </c>
      <c r="F961" s="6" t="s">
        <v>11</v>
      </c>
      <c r="G961" s="6" t="s">
        <v>11</v>
      </c>
      <c r="H961" s="6" t="s">
        <v>11</v>
      </c>
    </row>
    <row r="962" spans="2:8" x14ac:dyDescent="0.3">
      <c r="B962" s="95"/>
      <c r="C962" s="90"/>
      <c r="D962" s="91"/>
      <c r="E962" s="92"/>
      <c r="F962" s="39"/>
      <c r="G962" s="39"/>
      <c r="H962" s="34"/>
    </row>
    <row r="963" spans="2:8" x14ac:dyDescent="0.3">
      <c r="B963" s="89"/>
      <c r="C963" s="90"/>
      <c r="D963" s="91"/>
      <c r="E963" s="92"/>
      <c r="F963" s="39"/>
      <c r="G963" s="39"/>
      <c r="H963" s="34"/>
    </row>
    <row r="964" spans="2:8" ht="30" customHeight="1" thickBot="1" x14ac:dyDescent="0.35">
      <c r="B964" s="116"/>
      <c r="C964" s="117" t="s">
        <v>290</v>
      </c>
      <c r="D964" s="117"/>
      <c r="E964" s="117"/>
      <c r="F964" s="51"/>
      <c r="G964" s="29"/>
      <c r="H964" s="36" t="s">
        <v>11</v>
      </c>
    </row>
    <row r="965" spans="2:8" ht="14.5" thickTop="1" x14ac:dyDescent="0.3"/>
  </sheetData>
  <sheetProtection algorithmName="SHA-512" hashValue="dGivn613SRN846hu81vGwDfgyhRUimrRsWxmg0I7T+9bXOXLpDv8qo2kAm+fGEJx8KVJXukdMJNX9WvAiRMSFg==" saltValue="4WwihbELRoQx3H6aW3XSwg==" spinCount="100000" sheet="1" objects="1" scenarios="1" formatCells="0" formatColumns="0" formatRows="0" selectLockedCells="1"/>
  <mergeCells count="6">
    <mergeCell ref="F815:G815"/>
    <mergeCell ref="F59:G59"/>
    <mergeCell ref="F255:G255"/>
    <mergeCell ref="F745:G745"/>
    <mergeCell ref="F481:G481"/>
    <mergeCell ref="F627:G627"/>
  </mergeCells>
  <hyperlinks>
    <hyperlink ref="C437" r:id="rId1" tooltip="Cobra Ball Cock FXF with Lever" display="https://www.cobraonline.co.za/collections/isolating-valves/products/cobra-ball-cock-fxf-with-lever" xr:uid="{00000000-0004-0000-0000-000000000000}"/>
    <hyperlink ref="C435" r:id="rId2" tooltip="Cobra Isolating Ball Valves" display="https://www.cobraonline.co.za/collections/isolating-valves/products/cobra-isolating-ball-valves" xr:uid="{00000000-0004-0000-0000-000001000000}"/>
    <hyperlink ref="C431" r:id="rId3" tooltip="Cobra Angle Valve" display="https://www.cobraonline.co.za/collections/isolating-valves/products/cobra-angle-valve" xr:uid="{00000000-0004-0000-0000-000002000000}"/>
    <hyperlink ref="C323" r:id="rId4" display="https://www.ctm.co.za/bathrooms/baths/all-baths/white-atlantis-bath-product.html" xr:uid="{00000000-0004-0000-0000-000003000000}"/>
  </hyperlinks>
  <pageMargins left="0.7" right="0.7" top="0.75" bottom="0.75" header="0.3" footer="0.3"/>
  <pageSetup paperSize="9" scale="56" fitToHeight="0" orientation="portrait" r:id="rId5"/>
  <rowBreaks count="6" manualBreakCount="6">
    <brk id="52" max="7" man="1"/>
    <brk id="248" max="16383" man="1"/>
    <brk id="474" max="16383" man="1"/>
    <brk id="622" max="16383" man="1"/>
    <brk id="738" max="16383" man="1"/>
    <brk id="808" max="16383" man="1"/>
  </rowBreaks>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6"/>
  <sheetViews>
    <sheetView view="pageBreakPreview" topLeftCell="A4" zoomScale="60" zoomScaleNormal="100" workbookViewId="0">
      <selection activeCell="B10" sqref="B10:C10"/>
    </sheetView>
  </sheetViews>
  <sheetFormatPr defaultColWidth="9.08984375" defaultRowHeight="17.5" x14ac:dyDescent="0.35"/>
  <cols>
    <col min="1" max="1" width="16" style="15" customWidth="1"/>
    <col min="2" max="2" width="34" style="15" customWidth="1"/>
    <col min="3" max="3" width="49.6328125" style="15" customWidth="1"/>
    <col min="4" max="4" width="44.1796875" style="15" customWidth="1"/>
    <col min="5" max="16384" width="9.08984375" style="15"/>
  </cols>
  <sheetData>
    <row r="1" spans="1:4" ht="18" thickTop="1" x14ac:dyDescent="0.35">
      <c r="A1" s="11"/>
      <c r="B1" s="12"/>
      <c r="C1" s="13"/>
      <c r="D1" s="14"/>
    </row>
    <row r="2" spans="1:4" ht="50.15" customHeight="1" x14ac:dyDescent="0.35">
      <c r="A2" s="148" t="s">
        <v>16</v>
      </c>
      <c r="B2" s="149"/>
      <c r="C2" s="149"/>
      <c r="D2" s="150"/>
    </row>
    <row r="3" spans="1:4" ht="18" x14ac:dyDescent="0.35">
      <c r="A3" s="16"/>
      <c r="B3" s="17"/>
      <c r="C3" s="17"/>
      <c r="D3" s="18"/>
    </row>
    <row r="4" spans="1:4" ht="50.15" customHeight="1" x14ac:dyDescent="0.35">
      <c r="A4" s="151" t="s">
        <v>456</v>
      </c>
      <c r="B4" s="152"/>
      <c r="C4" s="152"/>
      <c r="D4" s="153"/>
    </row>
    <row r="5" spans="1:4" ht="18" thickBot="1" x14ac:dyDescent="0.4">
      <c r="A5" s="154"/>
      <c r="B5" s="155"/>
      <c r="C5" s="155"/>
      <c r="D5" s="156"/>
    </row>
    <row r="6" spans="1:4" ht="18" thickTop="1" x14ac:dyDescent="0.35">
      <c r="A6" s="157" t="s">
        <v>457</v>
      </c>
      <c r="B6" s="159"/>
      <c r="C6" s="160"/>
      <c r="D6" s="163" t="s">
        <v>458</v>
      </c>
    </row>
    <row r="7" spans="1:4" ht="30" customHeight="1" x14ac:dyDescent="0.35">
      <c r="A7" s="158"/>
      <c r="B7" s="161"/>
      <c r="C7" s="162"/>
      <c r="D7" s="164"/>
    </row>
    <row r="8" spans="1:4" ht="45" customHeight="1" x14ac:dyDescent="0.35">
      <c r="A8" s="19" t="s">
        <v>382</v>
      </c>
      <c r="B8" s="165" t="s">
        <v>460</v>
      </c>
      <c r="C8" s="166"/>
      <c r="D8" s="20">
        <v>2700000</v>
      </c>
    </row>
    <row r="9" spans="1:4" ht="45" customHeight="1" x14ac:dyDescent="0.35">
      <c r="A9" s="19" t="s">
        <v>391</v>
      </c>
      <c r="B9" s="167" t="str">
        <f>'Plumbing &amp; Drainage'!C37</f>
        <v>SECTION 1B: LABOUR RATE; CoC</v>
      </c>
      <c r="C9" s="168"/>
      <c r="D9" s="21" t="s">
        <v>11</v>
      </c>
    </row>
    <row r="10" spans="1:4" ht="45" customHeight="1" x14ac:dyDescent="0.35">
      <c r="A10" s="19">
        <v>2</v>
      </c>
      <c r="B10" s="165" t="str">
        <f>'Plumbing &amp; Drainage'!C57</f>
        <v>RAINWATER DISPOSAL</v>
      </c>
      <c r="C10" s="166"/>
      <c r="D10" s="22" t="s">
        <v>11</v>
      </c>
    </row>
    <row r="11" spans="1:4" ht="45" customHeight="1" x14ac:dyDescent="0.35">
      <c r="A11" s="19">
        <v>3</v>
      </c>
      <c r="B11" s="165" t="str">
        <f>'Plumbing &amp; Drainage'!C253</f>
        <v>SANITARY FITTINGS AND DRAINAGE</v>
      </c>
      <c r="C11" s="166"/>
      <c r="D11" s="21" t="s">
        <v>11</v>
      </c>
    </row>
    <row r="12" spans="1:4" ht="45" customHeight="1" x14ac:dyDescent="0.35">
      <c r="A12" s="19">
        <v>4</v>
      </c>
      <c r="B12" s="173" t="str">
        <f>'Plumbing &amp; Drainage'!C479</f>
        <v xml:space="preserve">WATER SUPPLIES, </v>
      </c>
      <c r="C12" s="174"/>
      <c r="D12" s="21" t="s">
        <v>11</v>
      </c>
    </row>
    <row r="13" spans="1:4" ht="50.15" customHeight="1" x14ac:dyDescent="0.35">
      <c r="A13" s="19">
        <v>5</v>
      </c>
      <c r="B13" s="173" t="str">
        <f>'Plumbing &amp; Drainage'!C629</f>
        <v>MAINTENANCE OF EXISTING WATER SUPPLY AND FITTINGS</v>
      </c>
      <c r="C13" s="174"/>
      <c r="D13" s="21" t="s">
        <v>11</v>
      </c>
    </row>
    <row r="14" spans="1:4" ht="45" customHeight="1" x14ac:dyDescent="0.35">
      <c r="A14" s="19">
        <v>6</v>
      </c>
      <c r="B14" s="173" t="str">
        <f>'Plumbing &amp; Drainage'!C743</f>
        <v>TILING -  SANS 10400</v>
      </c>
      <c r="C14" s="174"/>
      <c r="D14" s="21" t="s">
        <v>11</v>
      </c>
    </row>
    <row r="15" spans="1:4" ht="45" customHeight="1" x14ac:dyDescent="0.35">
      <c r="A15" s="19">
        <v>7</v>
      </c>
      <c r="B15" s="173" t="str">
        <f>'Plumbing &amp; Drainage'!C813</f>
        <v>DEMOLITIONS, REMOVALS AND ALTERATIONS</v>
      </c>
      <c r="C15" s="174"/>
      <c r="D15" s="21" t="s">
        <v>11</v>
      </c>
    </row>
    <row r="16" spans="1:4" s="25" customFormat="1" ht="50.15" customHeight="1" x14ac:dyDescent="0.25">
      <c r="A16" s="23"/>
      <c r="B16" s="169" t="s">
        <v>18</v>
      </c>
      <c r="C16" s="170"/>
      <c r="D16" s="24" t="s">
        <v>11</v>
      </c>
    </row>
    <row r="17" spans="1:4" s="25" customFormat="1" ht="20.149999999999999" customHeight="1" x14ac:dyDescent="0.25">
      <c r="A17" s="23"/>
      <c r="B17" s="169" t="s">
        <v>17</v>
      </c>
      <c r="C17" s="170"/>
      <c r="D17" s="24" t="s">
        <v>11</v>
      </c>
    </row>
    <row r="18" spans="1:4" s="25" customFormat="1" ht="50.15" customHeight="1" thickBot="1" x14ac:dyDescent="0.3">
      <c r="A18" s="26"/>
      <c r="B18" s="171" t="s">
        <v>19</v>
      </c>
      <c r="C18" s="172"/>
      <c r="D18" s="27" t="s">
        <v>11</v>
      </c>
    </row>
    <row r="19" spans="1:4" ht="20.149999999999999" customHeight="1" thickTop="1" x14ac:dyDescent="0.35"/>
    <row r="20" spans="1:4" ht="50.15" customHeight="1" x14ac:dyDescent="0.35"/>
    <row r="21" spans="1:4" ht="20.149999999999999" customHeight="1" x14ac:dyDescent="0.35"/>
    <row r="22" spans="1:4" ht="50.15" customHeight="1" x14ac:dyDescent="0.35"/>
    <row r="23" spans="1:4" ht="20.149999999999999" customHeight="1" x14ac:dyDescent="0.35"/>
    <row r="24" spans="1:4" ht="50.15" customHeight="1" x14ac:dyDescent="0.35"/>
    <row r="25" spans="1:4" ht="20.149999999999999" customHeight="1" x14ac:dyDescent="0.35"/>
    <row r="26" spans="1:4" ht="50.15" customHeight="1" x14ac:dyDescent="0.35"/>
    <row r="27" spans="1:4" ht="20.149999999999999" customHeight="1" x14ac:dyDescent="0.35"/>
    <row r="28" spans="1:4" ht="50.15" customHeight="1" x14ac:dyDescent="0.35"/>
    <row r="29" spans="1:4" ht="20.149999999999999" customHeight="1" x14ac:dyDescent="0.35"/>
    <row r="30" spans="1:4" ht="35.15" customHeight="1" x14ac:dyDescent="0.35"/>
    <row r="31" spans="1:4" ht="20.149999999999999" customHeight="1" x14ac:dyDescent="0.35"/>
    <row r="32" spans="1:4" ht="20.149999999999999" customHeight="1" x14ac:dyDescent="0.35"/>
    <row r="33" ht="50.15" customHeight="1" x14ac:dyDescent="0.35"/>
    <row r="34" ht="38.25" customHeight="1" x14ac:dyDescent="0.35"/>
    <row r="35" ht="50.15" customHeight="1" x14ac:dyDescent="0.35"/>
    <row r="36" ht="99.9" customHeight="1" x14ac:dyDescent="0.35"/>
  </sheetData>
  <mergeCells count="16">
    <mergeCell ref="B8:C8"/>
    <mergeCell ref="B9:C9"/>
    <mergeCell ref="B16:C16"/>
    <mergeCell ref="B17:C17"/>
    <mergeCell ref="B18:C18"/>
    <mergeCell ref="B10:C10"/>
    <mergeCell ref="B11:C11"/>
    <mergeCell ref="B12:C12"/>
    <mergeCell ref="B13:C13"/>
    <mergeCell ref="B14:C14"/>
    <mergeCell ref="B15:C15"/>
    <mergeCell ref="A2:D2"/>
    <mergeCell ref="A4:D5"/>
    <mergeCell ref="A6:A7"/>
    <mergeCell ref="B6:C7"/>
    <mergeCell ref="D6:D7"/>
  </mergeCells>
  <phoneticPr fontId="14" type="noConversion"/>
  <pageMargins left="0.7" right="0.7" top="0.75" bottom="0.75" header="0.3" footer="0.3"/>
  <pageSetup paperSize="9" scale="35" orientation="landscape" r:id="rId1"/>
  <colBreaks count="1" manualBreakCount="1">
    <brk id="10" max="29" man="1"/>
  </colBreaks>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Plumbing &amp; Drainage</vt:lpstr>
      <vt:lpstr>FINAL SUMMARY PLUMBING</vt:lpstr>
      <vt:lpstr>'FINAL SUMMARY PLUMBING'!Print_Area</vt:lpstr>
      <vt:lpstr>'Plumbing &amp; Drainage'!Print_Area</vt:lpstr>
    </vt:vector>
  </TitlesOfParts>
  <Company>New Dimension Computing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Chaplin</dc:creator>
  <cp:lastModifiedBy>Jeani Malanga</cp:lastModifiedBy>
  <cp:lastPrinted>2019-11-06T07:06:19Z</cp:lastPrinted>
  <dcterms:created xsi:type="dcterms:W3CDTF">2006-11-20T12:26:22Z</dcterms:created>
  <dcterms:modified xsi:type="dcterms:W3CDTF">2025-09-19T15:22:44Z</dcterms:modified>
</cp:coreProperties>
</file>