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928"/>
  <workbookPr dateCompatibility="0" showInkAnnotation="0" defaultThemeVersion="124226"/>
  <mc:AlternateContent xmlns:mc="http://schemas.openxmlformats.org/markup-compatibility/2006">
    <mc:Choice Requires="x15">
      <x15ac:absPath xmlns:x15ac="http://schemas.microsoft.com/office/spreadsheetml/2010/11/ac" url="C:\Users\Ofentse.Matsose\Documents\Documents\Tender Spec MCLM 2025\IDS (B&amp;F) 14 - 2025\addendum 01\"/>
    </mc:Choice>
  </mc:AlternateContent>
  <xr:revisionPtr revIDLastSave="0" documentId="8_{C74F5B77-D631-4111-9A72-F4077C24A85B}" xr6:coauthVersionLast="47" xr6:coauthVersionMax="47" xr10:uidLastSave="{00000000-0000-0000-0000-000000000000}"/>
  <bookViews>
    <workbookView xWindow="-108" yWindow="-108" windowWidth="23256" windowHeight="13176" tabRatio="899" xr2:uid="{00000000-000D-0000-FFFF-FFFF00000000}"/>
  </bookViews>
  <sheets>
    <sheet name="WATERPROOFING BOQ" sheetId="30" r:id="rId1"/>
    <sheet name="FINAL SUMMARY WATERPROOFING" sheetId="33" r:id="rId2"/>
  </sheets>
  <externalReferences>
    <externalReference r:id="rId3"/>
  </externalReferences>
  <definedNames>
    <definedName name="_xlnm.Print_Area" localSheetId="0">'WATERPROOFING BOQ'!$A$1:$E$644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B11" i="33" l="1"/>
  <c r="B12" i="33"/>
  <c r="B14" i="33" l="1"/>
  <c r="B13" i="33"/>
  <c r="B10" i="33"/>
  <c r="B9" i="33"/>
  <c r="B8" i="33"/>
  <c r="D8" i="33"/>
  <c r="A30" i="30"/>
  <c r="A32" i="30" s="1"/>
  <c r="A34" i="30" s="1"/>
  <c r="E17" i="30"/>
  <c r="A53" i="30" l="1"/>
  <c r="A81" i="30" l="1"/>
  <c r="A85" i="30" s="1"/>
  <c r="A87" i="30" s="1"/>
  <c r="A89" i="30" s="1"/>
  <c r="A91" i="30" s="1"/>
  <c r="A93" i="30" s="1"/>
  <c r="A97" i="30" s="1"/>
  <c r="A99" i="30" s="1"/>
  <c r="A101" i="30" s="1"/>
  <c r="A103" i="30" s="1"/>
  <c r="A105" i="30" s="1"/>
  <c r="A109" i="30" s="1"/>
  <c r="A111" i="30" s="1"/>
  <c r="A113" i="30" s="1"/>
  <c r="A115" i="30" s="1"/>
  <c r="A117" i="30" s="1"/>
  <c r="A121" i="30" s="1"/>
  <c r="A123" i="30" s="1"/>
  <c r="A561" i="30"/>
  <c r="A563" i="30" s="1"/>
  <c r="A535" i="30"/>
  <c r="A537" i="30" s="1"/>
  <c r="A541" i="30" s="1"/>
  <c r="A543" i="30" s="1"/>
  <c r="A545" i="30" s="1"/>
  <c r="A549" i="30" s="1"/>
  <c r="A553" i="30" s="1"/>
  <c r="A555" i="30" s="1"/>
  <c r="A57" i="30"/>
  <c r="A61" i="30" s="1"/>
  <c r="A63" i="30" s="1"/>
  <c r="A65" i="30" s="1"/>
  <c r="A357" i="30"/>
  <c r="A359" i="30" s="1"/>
  <c r="A361" i="30" s="1"/>
  <c r="A363" i="30" s="1"/>
  <c r="A331" i="30"/>
  <c r="A333" i="30" s="1"/>
  <c r="A335" i="30" s="1"/>
  <c r="A337" i="30" s="1"/>
  <c r="A341" i="30" s="1"/>
  <c r="A343" i="30" s="1"/>
  <c r="A347" i="30" s="1"/>
  <c r="A349" i="30" s="1"/>
  <c r="A565" i="30" l="1"/>
  <c r="A567" i="30" s="1"/>
  <c r="A573" i="30" s="1"/>
  <c r="A575" i="30" s="1"/>
  <c r="A579" i="30" s="1"/>
  <c r="A365" i="30"/>
  <c r="A367" i="30" s="1"/>
  <c r="A369" i="30" s="1"/>
  <c r="A373" i="30" s="1"/>
  <c r="A377" i="30" s="1"/>
  <c r="A379" i="30" s="1"/>
  <c r="A383" i="30" s="1"/>
  <c r="A129" i="30"/>
  <c r="A135" i="30" s="1"/>
  <c r="A67" i="30"/>
  <c r="A73" i="30" s="1"/>
  <c r="A75" i="30" s="1"/>
  <c r="A387" i="30" l="1"/>
  <c r="A391" i="30" s="1"/>
  <c r="A393" i="30" s="1"/>
  <c r="A395" i="30" s="1"/>
  <c r="A581" i="30"/>
  <c r="A583" i="30" s="1"/>
  <c r="A585" i="30" s="1"/>
  <c r="A587" i="30" s="1"/>
  <c r="A591" i="30" s="1"/>
  <c r="A593" i="30" s="1"/>
  <c r="A595" i="30" s="1"/>
  <c r="A597" i="30" s="1"/>
  <c r="A601" i="30" s="1"/>
  <c r="A605" i="30" s="1"/>
  <c r="A607" i="30" s="1"/>
  <c r="A609" i="30" s="1"/>
  <c r="A611" i="30" s="1"/>
  <c r="A615" i="30" s="1"/>
  <c r="A617" i="30" s="1"/>
  <c r="A619" i="30" s="1"/>
  <c r="A621" i="30" s="1"/>
  <c r="A623" i="30" s="1"/>
  <c r="A625" i="30" s="1"/>
  <c r="A629" i="30" s="1"/>
  <c r="A631" i="30" s="1"/>
  <c r="A633" i="30" s="1"/>
  <c r="A637" i="30" s="1"/>
  <c r="A639" i="30" s="1"/>
  <c r="A641" i="30" s="1"/>
  <c r="A446" i="30"/>
  <c r="A452" i="30" s="1"/>
  <c r="A412" i="30" l="1"/>
  <c r="A210" i="30"/>
  <c r="A212" i="30" s="1"/>
  <c r="A214" i="30" s="1"/>
  <c r="A216" i="30" s="1"/>
  <c r="A218" i="30" s="1"/>
  <c r="A220" i="30" s="1"/>
  <c r="A222" i="30" s="1"/>
  <c r="A224" i="30" s="1"/>
  <c r="A188" i="30"/>
  <c r="A190" i="30" s="1"/>
  <c r="A192" i="30" s="1"/>
  <c r="A194" i="30" s="1"/>
  <c r="A196" i="30" s="1"/>
  <c r="A198" i="30" s="1"/>
  <c r="A200" i="30" s="1"/>
  <c r="A202" i="30" s="1"/>
  <c r="A230" i="30" l="1"/>
  <c r="A232" i="30" s="1"/>
  <c r="A414" i="30"/>
  <c r="A420" i="30" s="1"/>
  <c r="A422" i="30" s="1"/>
  <c r="A424" i="30" s="1"/>
  <c r="A428" i="30" s="1"/>
  <c r="A236" i="30" l="1"/>
  <c r="A240" i="30" s="1"/>
  <c r="A246" i="30" s="1"/>
  <c r="A250" i="30" s="1"/>
  <c r="A254" i="30" s="1"/>
  <c r="A258" i="30" s="1"/>
  <c r="A260" i="30" s="1"/>
  <c r="A264" i="30" s="1"/>
  <c r="A270" i="30" s="1"/>
  <c r="A272" i="30" s="1"/>
  <c r="A274" i="30" s="1"/>
  <c r="A278" i="30" s="1"/>
  <c r="A282" i="30" s="1"/>
  <c r="A284" i="30" s="1"/>
  <c r="A286" i="30" s="1"/>
  <c r="A288" i="30" s="1"/>
  <c r="A290" i="30" s="1"/>
  <c r="A292" i="30" s="1"/>
  <c r="A294" i="30" s="1"/>
  <c r="A296" i="30" s="1"/>
  <c r="A298" i="30" s="1"/>
  <c r="A458" i="30"/>
  <c r="A460" i="30" s="1"/>
  <c r="A139" i="30"/>
  <c r="A143" i="30" s="1"/>
  <c r="A149" i="30" s="1"/>
  <c r="A155" i="30" s="1"/>
  <c r="A157" i="30" s="1"/>
  <c r="A161" i="30" s="1"/>
  <c r="A163" i="30" s="1"/>
  <c r="A165" i="30" s="1"/>
  <c r="A169" i="30" s="1"/>
  <c r="A171" i="30" s="1"/>
  <c r="A430" i="30"/>
  <c r="A434" i="30" s="1"/>
  <c r="A462" i="30" l="1"/>
  <c r="A466" i="30" l="1"/>
  <c r="A468" i="30" s="1"/>
  <c r="A476" i="30" s="1"/>
  <c r="A482" i="30" s="1"/>
  <c r="A484" i="30" s="1"/>
  <c r="A486" i="30" s="1"/>
  <c r="A490" i="30" s="1"/>
  <c r="A494" i="30" s="1"/>
  <c r="A496" i="30" s="1"/>
  <c r="A498" i="30" s="1"/>
  <c r="A500" i="30" s="1"/>
  <c r="A504" i="30" s="1"/>
  <c r="A506" i="30" s="1"/>
  <c r="A508" i="30" s="1"/>
  <c r="A510" i="30" s="1"/>
</calcChain>
</file>

<file path=xl/sharedStrings.xml><?xml version="1.0" encoding="utf-8"?>
<sst xmlns="http://purl.oclc.org/ooxml/spreadsheetml/main" count="758" uniqueCount="326">
  <si>
    <t>Item</t>
  </si>
  <si>
    <t>Description</t>
  </si>
  <si>
    <t>Uom</t>
  </si>
  <si>
    <t>Quantity</t>
  </si>
  <si>
    <t>1</t>
  </si>
  <si>
    <t>No</t>
  </si>
  <si>
    <t>2</t>
  </si>
  <si>
    <t>m</t>
  </si>
  <si>
    <t>3</t>
  </si>
  <si>
    <t>m²</t>
  </si>
  <si>
    <t>ROOF INSULATION</t>
  </si>
  <si>
    <t>Insulation laid taut over purlins at up to 1160mm centres and fixed concurrent with roof covering including galvanised straining wire or training tape.</t>
  </si>
  <si>
    <t>100mm thick Factorylite insulation under sisalation.</t>
  </si>
  <si>
    <t>Sundries</t>
  </si>
  <si>
    <t>ON WOOD</t>
  </si>
  <si>
    <t>ON METAL</t>
  </si>
  <si>
    <t>On beam filling</t>
  </si>
  <si>
    <t>DAMP-PROOFING OF WALLS AND FLOORS</t>
  </si>
  <si>
    <t>ROOF VENTILATORS</t>
  </si>
  <si>
    <t>Under ridge capping.</t>
  </si>
  <si>
    <t>R</t>
  </si>
  <si>
    <t>No.</t>
  </si>
  <si>
    <t>On flat roofs laid to falls and cross falls.</t>
  </si>
  <si>
    <t>On parapets and gutters to falls and crossfalls.</t>
  </si>
  <si>
    <t>On turn-ups and turn-downs</t>
  </si>
  <si>
    <t>Sealing edges to brickwork or concrete.</t>
  </si>
  <si>
    <t>Collar around pipe not exceeding 100mm internal diameter.</t>
  </si>
  <si>
    <t>PROTECTIVE ROOFING PAINT</t>
  </si>
  <si>
    <t>One layer of 375 micron DPC embossed damp proof course</t>
  </si>
  <si>
    <t xml:space="preserve">Vertical in walls    </t>
  </si>
  <si>
    <t>One layer of 250 micron green waterproof sheeting sealed at laps with tape</t>
  </si>
  <si>
    <t>Primer and two coats "Bostik M6" rubber bitumen emulsion paint</t>
  </si>
  <si>
    <t xml:space="preserve">On concrete floors </t>
  </si>
  <si>
    <t xml:space="preserve">On concrete walls and columns in foundation  </t>
  </si>
  <si>
    <t xml:space="preserve">On concrete walls, columns and beams </t>
  </si>
  <si>
    <t xml:space="preserve">On fair faced brickwork      </t>
  </si>
  <si>
    <t>Preparation</t>
  </si>
  <si>
    <t xml:space="preserve">On slabs  </t>
  </si>
  <si>
    <t>Bondglass flexible reinforced waterproofing</t>
  </si>
  <si>
    <t xml:space="preserve">On flat roofs                                                                                                           </t>
  </si>
  <si>
    <t xml:space="preserve">On sloping roofs                                                                                                    </t>
  </si>
  <si>
    <t xml:space="preserve">                                                                                                       </t>
  </si>
  <si>
    <t>Sealing edges to brickwork or concrete including trowelled mastic bead</t>
  </si>
  <si>
    <t>Two  layers  mastic  asphalt  trafficable waterproofing with coarse building sand or fine stone chips evenly spread and well rolled in</t>
  </si>
  <si>
    <t xml:space="preserve">Circular cutting to waterproofing                                                                        </t>
  </si>
  <si>
    <t xml:space="preserve">Dress waterproofing into 150mm pipe outlet                                                  </t>
  </si>
  <si>
    <t>PROTECTIVE STONE DRESSING</t>
  </si>
  <si>
    <t>19mm Crushed stone dressing evenly spread with larger stones around outlets</t>
  </si>
  <si>
    <t xml:space="preserve">25mm Thick on waterproofing to flat roofs                                                      </t>
  </si>
  <si>
    <t>Two coats bituminous aluminium paint</t>
  </si>
  <si>
    <t>Two coats rubberized waterproofing paint</t>
  </si>
  <si>
    <t xml:space="preserve">On waterproofing to roofs                                                                                   </t>
  </si>
  <si>
    <t xml:space="preserve">Check, clean and refix gratings to existing rainwater outlets in flat roof waterproofing and clean downpipe and outlets     </t>
  </si>
  <si>
    <t>PROTECTIVE ROOFING SHEETING</t>
  </si>
  <si>
    <t>Type 40 bituminous fibreglass felt laid loos</t>
  </si>
  <si>
    <t>Compriband bitumen impregnated foam plastic joint sealing strips</t>
  </si>
  <si>
    <t xml:space="preserve">6 x 15mm In expansion joints                                                                               </t>
  </si>
  <si>
    <t xml:space="preserve">6 x 10mmmm In joints between frames and walls                                           </t>
  </si>
  <si>
    <t xml:space="preserve">6  x  15mm  In  expansion  joints  in  soffits  including  raking  out expansion joint filler as necessary                                                                       </t>
  </si>
  <si>
    <t xml:space="preserve">6 x 10mm In saw cut joints in floors                                                                    </t>
  </si>
  <si>
    <t>420 x 332mm concrete tiles nailed with non-corrosive tile nails to timber trusses</t>
  </si>
  <si>
    <t xml:space="preserve">Roof covering with pitch not exceeding 25 degrees                                       </t>
  </si>
  <si>
    <t>Extra on roof covering for double course at eaves including  sawn softwood tilting fillet</t>
  </si>
  <si>
    <t xml:space="preserve">Circular cutting                                                                                                        </t>
  </si>
  <si>
    <t xml:space="preserve">Ridge tiles to match roofing tiles bedded and pointed in 1:3 cement mortar tinted to match tile colour                                                                       </t>
  </si>
  <si>
    <t xml:space="preserve">Hip tiles to match roofing tiles bedded and pointed in 1:3 cement mortar tinted to match tile colour                                                                       </t>
  </si>
  <si>
    <t xml:space="preserve">                                                                                               </t>
  </si>
  <si>
    <t>Verge capping tiles to match roofing tiles fixed with non-corrosive fixing accessories</t>
  </si>
  <si>
    <t xml:space="preserve">Purpose made tile to end of ridge bedded and pointed in 1:3 cement mortar tinted to match tile colour                                                                     </t>
  </si>
  <si>
    <t xml:space="preserve">Purpose made tile to 3-way intersection of ridge with hips bedded and pointed in 1:3 cement mortar tinted to match tile colour   </t>
  </si>
  <si>
    <t>PROFILED METAL SHEETING AND ACCESSORIES</t>
  </si>
  <si>
    <t xml:space="preserve">                                                                                                                </t>
  </si>
  <si>
    <t xml:space="preserve">Brownbuilt  Klip-Lok  700  or  similar  approved  headwall  flashing 375mm girth, two times bent along girth and notched on site to suit roof profile        </t>
  </si>
  <si>
    <t xml:space="preserve">                                                                  </t>
  </si>
  <si>
    <t>Aerolite insulation</t>
  </si>
  <si>
    <t xml:space="preserve">50mm Insulation closely fitted and laid on top of  brandering between roof timbers concurrent with roof covering, all in accordance with manufacturer's instructions                                                  </t>
  </si>
  <si>
    <t>Wash down with approved cleaning material by specialist</t>
  </si>
  <si>
    <t xml:space="preserve">Granolithic to stairs and landings                                                                       </t>
  </si>
  <si>
    <t xml:space="preserve">Internal face brick walls                                                                                       </t>
  </si>
  <si>
    <t xml:space="preserve">External face brick walls                                                                                       </t>
  </si>
  <si>
    <t>One coat universal undercoat and two coats interior quality super acrylic PVA paint</t>
  </si>
  <si>
    <t>One coat pigmented primer and two coats interior non drip enamel paint</t>
  </si>
  <si>
    <t>ON PLASTER BOARD</t>
  </si>
  <si>
    <t xml:space="preserve">On internal plastered ceilings and beams                                                         </t>
  </si>
  <si>
    <t xml:space="preserve">On internal plastered walls                                                                                  </t>
  </si>
  <si>
    <t xml:space="preserve">On external plastered ceilings                                                                             </t>
  </si>
  <si>
    <t xml:space="preserve">On external walls                                                                                                   </t>
  </si>
  <si>
    <t>ON FIBRE CEMENT</t>
  </si>
  <si>
    <t>Spot  priming defects in pre-primed surfaces with zinc  chromate primer and applying one universal undercoat and two coats non drip high gloss alkyd enamel paint on steel</t>
  </si>
  <si>
    <t>One coat primer and two coats exterior quality super acrylic PVA    paint</t>
  </si>
  <si>
    <t xml:space="preserve">On screeded floors                                                                                                </t>
  </si>
  <si>
    <t xml:space="preserve">On doors                                                                                                                 </t>
  </si>
  <si>
    <t>Wash down well with sugar soap, rinse with clean water and allow to dry, remove loose and flaking paint, make good cracks and defects with an interior filler, allow to dry and sand smooth,  and apply two full coats stoep paint on previously painted surfaces in fair condition</t>
  </si>
  <si>
    <t xml:space="preserve">On plastered ceilings and beams                                                                        </t>
  </si>
  <si>
    <t>Wash down well with sugar soap, rinse with clean water and allow to dry, remove loose and flaking paint, make good cracks and defects with an external filler, allow to dry and sand smooth, spot prime bare and repaired areas with plaster primer thinned 20% with mineral turpentine and apply universal undercoat to repaired areas  and  apply  two  full  coats   washable mat  enamel paint on previously painted surfaces in fair condition</t>
  </si>
  <si>
    <t>Wash down well with sugar soap, rinse with clean water and allow to dry, remove any rust, loose and flaking paint and treat rusted areas only with an approved rust inhibitor, spot prime bare metal areas with zinc chromate metal primer, and apply one coat universal undercoat to primed areas and two full coats enamel on previously painted surfaces in fair condition</t>
  </si>
  <si>
    <t xml:space="preserve">On bulkheads not exceeding 300mm high                                                         </t>
  </si>
  <si>
    <t xml:space="preserve">Raking soffits of stairs and landings                                                                   </t>
  </si>
  <si>
    <t xml:space="preserve">On doors and pressed steel door and window frames                                  </t>
  </si>
  <si>
    <t xml:space="preserve">On window frames                                                                                       </t>
  </si>
  <si>
    <t xml:space="preserve">On balustrading                                                                                           </t>
  </si>
  <si>
    <t>Wash down  well  with sugar soap,  sand down, rinse  with clean water and allow to dry, remove any loose flaking varnish and treat exposed areas only with a sealer and apply two coats clear varnish on previously varnished surfaces in fair condition</t>
  </si>
  <si>
    <t xml:space="preserve">On window cill not exceeding 300mm girth                                                       </t>
  </si>
  <si>
    <t xml:space="preserve">On timber panneling                                                                                  </t>
  </si>
  <si>
    <t>General items</t>
  </si>
  <si>
    <t xml:space="preserve">Amount Excl. Vat ( R ) </t>
  </si>
  <si>
    <t>Hour</t>
  </si>
  <si>
    <t>TOTAL CARRIED TO FINAL SUMMARY - YEAR 01 (BILL NO. 2 : WATERPROOFING ONLY)</t>
  </si>
  <si>
    <t>REPAIRS AND MAINTENANCE OF WATERPROOF , DAMP PROOFING, ROOFING ELEMENTS AND GENERAL PAINTING ON AN AS AND WHEN REQUIRED BASIS FOR A PERIOD OF THREE (3) YEARS</t>
  </si>
  <si>
    <t>MOGALE CITY LOCAL MUNICIPALITY</t>
  </si>
  <si>
    <t>WATERPROOFING</t>
  </si>
  <si>
    <t>VAT: 15%</t>
  </si>
  <si>
    <t>SUB-TOTAL</t>
  </si>
  <si>
    <t xml:space="preserve">TOTAL </t>
  </si>
  <si>
    <t xml:space="preserve">Work done between Monday and Friday from 7:30am to 4pm shall be paid as per qouted rate for that particular item. </t>
  </si>
  <si>
    <t xml:space="preserve">BILL NO.2 : </t>
  </si>
  <si>
    <t>Contractual requirement (As described in section C3)</t>
  </si>
  <si>
    <t>BILL NO.1 :</t>
  </si>
  <si>
    <t>BILL NO. 3 :</t>
  </si>
  <si>
    <t xml:space="preserve"> PAINTWORK</t>
  </si>
  <si>
    <t>Pressed-fibre cement</t>
  </si>
  <si>
    <t xml:space="preserve">12  x  250mm  Barge  boards  including  galvanised  steel  H-profile jointing strips                                                                                                           </t>
  </si>
  <si>
    <t xml:space="preserve">15  x  250mm  Fascia  boards  including  galvanised  steel  H-profile jointing strips                                                                                                           </t>
  </si>
  <si>
    <t>Thatch Roof</t>
  </si>
  <si>
    <t>Repairs, replacement and maintenance of Thatch Roofs</t>
  </si>
  <si>
    <t>Psum</t>
  </si>
  <si>
    <t>Waterproofer</t>
  </si>
  <si>
    <t>Painter</t>
  </si>
  <si>
    <t>BUILDING UP OPENINGS</t>
  </si>
  <si>
    <t>Brickwork in NFP bricks in class II mortar in building up openings</t>
  </si>
  <si>
    <t xml:space="preserve">115mm brickwall                                                                                                         </t>
  </si>
  <si>
    <t xml:space="preserve">230mm brick walls                                                                                                       </t>
  </si>
  <si>
    <t xml:space="preserve">345mm brick walls                                                                                                       </t>
  </si>
  <si>
    <t xml:space="preserve">110mm brickwall                                                                                                         </t>
  </si>
  <si>
    <t xml:space="preserve">220mm brick walls                                                                                                       </t>
  </si>
  <si>
    <t xml:space="preserve">Cutting toothings and bonding new brickwork to existing                             </t>
  </si>
  <si>
    <t>Face bricks pointed with flush horizontal and vertical joints</t>
  </si>
  <si>
    <t xml:space="preserve">Extra over brickwork for face brickwork in patches                                        </t>
  </si>
  <si>
    <t xml:space="preserve">150mm Wide brick-on-edge header course sill set sloping and slightly projecting                                                                                                                 </t>
  </si>
  <si>
    <t xml:space="preserve">Cutting toothings and bonding new face brickwork to existing                     </t>
  </si>
  <si>
    <t>PREPARATORY WORK TO EXISTING SURFACES</t>
  </si>
  <si>
    <t xml:space="preserve">Cutting out joints of existing brickwork to receive plaster                             </t>
  </si>
  <si>
    <t xml:space="preserve">Making good defects in existing screeded floors                                             </t>
  </si>
  <si>
    <t>Making good face brickwall</t>
  </si>
  <si>
    <t xml:space="preserve">Brickwork at end of half brick wall                                                                       </t>
  </si>
  <si>
    <t xml:space="preserve">Brickwork at end of one brick wall                                                                       </t>
  </si>
  <si>
    <t xml:space="preserve">Ceiling in patches                                                                                                </t>
  </si>
  <si>
    <t xml:space="preserve">Ceilings where half brick walls removed                                                           </t>
  </si>
  <si>
    <t xml:space="preserve">Ceilings where one brick walls removed                                                           </t>
  </si>
  <si>
    <t>Traps Door in gypsum ceiling, size 650mm x 650mm</t>
  </si>
  <si>
    <t>Traps Door in fibre cement ceiling, size 650mm x 650mm</t>
  </si>
  <si>
    <t>Making good vinyl floor tiles</t>
  </si>
  <si>
    <t xml:space="preserve">Floors in patches                                                                                                   </t>
  </si>
  <si>
    <t xml:space="preserve">Floors where partitions removed                                                                                                                                     </t>
  </si>
  <si>
    <t xml:space="preserve">Floors where one brick walls removed                                                                                                                              </t>
  </si>
  <si>
    <t xml:space="preserve">Floors where one brick walls removed                                                               </t>
  </si>
  <si>
    <t>Making good untinted granolithic</t>
  </si>
  <si>
    <t>Making good cement screeds</t>
  </si>
  <si>
    <t xml:space="preserve">30mm thick floors in patches                                                                             </t>
  </si>
  <si>
    <t xml:space="preserve">Making good plaster to concrete ceiling where wall removed not exceeding 300mm wide                                                                                         </t>
  </si>
  <si>
    <t>Making good internal cement plaster</t>
  </si>
  <si>
    <t xml:space="preserve">Walls in patches                                                                                                     </t>
  </si>
  <si>
    <t xml:space="preserve">Concrete ceilings in patches                                                                                </t>
  </si>
  <si>
    <t xml:space="preserve">Walls where half brick walls removed                                                               </t>
  </si>
  <si>
    <t xml:space="preserve">Walls where one brick walls removed                                                               </t>
  </si>
  <si>
    <t xml:space="preserve">Concrete ceilings where half brick walls removed                                          </t>
  </si>
  <si>
    <t xml:space="preserve">Concrete ceilings where one brick walls removed                                          </t>
  </si>
  <si>
    <t>Making good white glazed tiles</t>
  </si>
  <si>
    <t>Making good porcelain tiles</t>
  </si>
  <si>
    <t>Old materials</t>
  </si>
  <si>
    <t>Rates must be shown in full and extended and not lumped.</t>
  </si>
  <si>
    <t>The Employer reserve the right to keep any or all of the old materials described in the bill of quantities irrespective of such materials having been priced or not at the rates indicated against the respective items.</t>
  </si>
  <si>
    <t>DEMOLITIONS, REMOVALS AND ALTERATIONS - SANS 2001-CM2</t>
  </si>
  <si>
    <t>1,1</t>
  </si>
  <si>
    <t>Purpose-made gutters, Box gutter, downpipes, rainwater pipes, weep holes ( Allow prices cost item to the amount of R90.00/meter)</t>
  </si>
  <si>
    <t xml:space="preserve">PROFILED METAL SHEETING AND ACCESSORIES </t>
  </si>
  <si>
    <t>Roof coverings with a 5 degree slope fixed to steel trusses and/or purlins with approved concealed fixings (measured true)</t>
  </si>
  <si>
    <t>m2</t>
  </si>
  <si>
    <t xml:space="preserve">Side cladding </t>
  </si>
  <si>
    <t>Extra over roof sheeting for:</t>
  </si>
  <si>
    <t>Bullnosing to front and back end</t>
  </si>
  <si>
    <t>80 x 40 x 2,5mm x 4.35kg/m RHS</t>
  </si>
  <si>
    <t>kg</t>
  </si>
  <si>
    <t>80 x 80 x 6mm x 7.34kg/m Angle</t>
  </si>
  <si>
    <t>100 x 100 x 8mm x 12.20kg/m Angle</t>
  </si>
  <si>
    <t>100 x 50 x 3mm CFLC @ 5.19kg/m</t>
  </si>
  <si>
    <t>160 IPE @ 15.80kg/m</t>
  </si>
  <si>
    <t>6mm plate</t>
  </si>
  <si>
    <t>ROOFING ELEMENTS</t>
  </si>
  <si>
    <t xml:space="preserve">Structural steel </t>
  </si>
  <si>
    <t>100 x 100 x 8mm base-plates</t>
  </si>
  <si>
    <t xml:space="preserve">Purlins and girts, bolted to steel </t>
  </si>
  <si>
    <t xml:space="preserve">Cold-formed lipped channel purlins </t>
  </si>
  <si>
    <t>METALWORK - SANS 2001-CS1</t>
  </si>
  <si>
    <t xml:space="preserve">STRUCTURAL STEELWORK SUPPLEMENTARY PREAMBLES </t>
  </si>
  <si>
    <t>Descriptions</t>
  </si>
  <si>
    <t>Descriptions of bolts shall be deemed to include nuts and washers</t>
  </si>
  <si>
    <t>Descriptions  of  L-shaped  and  U-shaped  anchor  bolts  shall  be deemed to include bending, threading, nuts and washers and embedding in concrete</t>
  </si>
  <si>
    <t>Descriptions of expansion anchors and bolts and chemical anchors and bolts shall be deemed to include nuts, washers and mortices in brickwork or concrete</t>
  </si>
  <si>
    <t>Descriptions  of  L-shaped  and  U-shaped  anchor  bolts  shall  be deemed to include bending, threading, nuts and washers and embedding in concrete. Where anchor bolts are described as embedded  in  sides  or  soffits  of  concrete  it  shall  be  deemed  to include holes through formwork.</t>
  </si>
  <si>
    <t>Descriptions of expansion anchors and bolts and chemical anchors and bolts shall be deemed to include nuts, washers and mortices in brickwork or concrete.</t>
  </si>
  <si>
    <t>BILL NO. 5 :</t>
  </si>
  <si>
    <t>5</t>
  </si>
  <si>
    <t>BILL NO. 6</t>
  </si>
  <si>
    <t>BILL NO. 4</t>
  </si>
  <si>
    <t>Mild steel</t>
  </si>
  <si>
    <t xml:space="preserve">100 x 100 x 3mm Thick tubular section columns                                               </t>
  </si>
  <si>
    <t xml:space="preserve">100 x 100 x 3mm Thick tubular section beams                                                  </t>
  </si>
  <si>
    <t xml:space="preserve">50 x 50 x 3mm Tubular section purlins                                                               </t>
  </si>
  <si>
    <t xml:space="preserve">                                                                                                                  </t>
  </si>
  <si>
    <t xml:space="preserve">                                                                                     </t>
  </si>
  <si>
    <t xml:space="preserve">                                                                                         </t>
  </si>
  <si>
    <t xml:space="preserve">M10 x 450mm holding down bolt cast in concrete                                                                                                                   </t>
  </si>
  <si>
    <t xml:space="preserve">No </t>
  </si>
  <si>
    <t xml:space="preserve">M10 x 100mm expantion bolt   </t>
  </si>
  <si>
    <t>Concrete Roof Tiles</t>
  </si>
  <si>
    <t>TOTAL CARRIED TO FINAL SUMMARY - YEAR 01 (BILL NO. 6 - DEMOLITIONS,REMOVALS AND ALTERATIONS)</t>
  </si>
  <si>
    <t>TOTAL CARRIED TO FINAL SUMMARY - YEAR 01 (BILL NO. 5 : PAINTWORK)</t>
  </si>
  <si>
    <t xml:space="preserve">Canopy, Carports and Steel Structures roofing </t>
  </si>
  <si>
    <t>ton</t>
  </si>
  <si>
    <t>Two coats interior quality varnish</t>
  </si>
  <si>
    <t>One  coat  universal primer and two  coats exterior quality super acrylic PVA paint</t>
  </si>
  <si>
    <t>One  coat  wood primer and two  coats exterior / interior quality super acrylic PVA paint</t>
  </si>
  <si>
    <t xml:space="preserve">150 x 150mm Sheet iron eaves gutter                                                                </t>
  </si>
  <si>
    <t xml:space="preserve">100 x 75mm Sheet iron down pipe                                                                      </t>
  </si>
  <si>
    <t xml:space="preserve">15 x 300mm Fibre cement or timber fascia and barge boards                      </t>
  </si>
  <si>
    <t>2200mm x 650mm x 540mm Sanfintra SAFLOK 700 or equivalent Dove Grey Chromadek ridge mounted roof ventilator with 300mm wide throat, fixed in accordance with the manufacturer's recommendations.</t>
  </si>
  <si>
    <t>BILL No 1B :</t>
  </si>
  <si>
    <t>SECTION 1B: LABOUR RATE</t>
  </si>
  <si>
    <t>TOTAL CARRIED TO FINAL SUMMARY - YEAR 01 (SECTION 1B: LABOUR RATE)</t>
  </si>
  <si>
    <t>Assistant Waterproofer</t>
  </si>
  <si>
    <t>Assistant Painter</t>
  </si>
  <si>
    <t xml:space="preserve">Overtime during Saturdays; Sundays and Public Holidays </t>
  </si>
  <si>
    <t>All rates tendered are to be fully inclusive of consumables. These rates to include labour, transportation and the installation there-off complete.</t>
  </si>
  <si>
    <t xml:space="preserve">Supply all labour, equipment and material and remove existing damaged waterproofing system/membrane. Strip/remove all peeling and
delaminated acrylic system in all vertical surfaces, on parapets and turn-ups where required, and sloping areas on parapets where required and dispose of all waste.                                                         </t>
  </si>
  <si>
    <t>REMOVAL OF EXISITNG WATERPROOFING SYSTEM</t>
  </si>
  <si>
    <t>1A</t>
  </si>
  <si>
    <t>1B</t>
  </si>
  <si>
    <t>BILL NO:</t>
  </si>
  <si>
    <t>RANDS</t>
  </si>
  <si>
    <t xml:space="preserve">Psum will only be accessed and used through change/variation management process inclusive of 3 quotations request and motivation for approval by a delegated MCLM Official. </t>
  </si>
  <si>
    <t>Budgetary Allowance: For unscheduled or non-schedule items which are not specified in the Schedule of Quantities (Determined by the Mogale City Local Municipality),</t>
  </si>
  <si>
    <t xml:space="preserve">Bolts, </t>
  </si>
  <si>
    <t>Stiffener Plates</t>
  </si>
  <si>
    <t>80 x 80 x 3mm Hollow-section beams</t>
  </si>
  <si>
    <t>80 x 80 x 3mm Hollow-section columns</t>
  </si>
  <si>
    <t xml:space="preserve">Industrial scaffolding, Specialised Machinery, Plant and Equipment </t>
  </si>
  <si>
    <t xml:space="preserve">Under surface beds, raft foundations, paving,   </t>
  </si>
  <si>
    <t xml:space="preserve">Under surface beds, raft foundations, paving, </t>
  </si>
  <si>
    <t xml:space="preserve">DAMPPROOFING OF FLAT ROOFS,  </t>
  </si>
  <si>
    <t xml:space="preserve">Ditto in turnups, turndowns, edges,  in narrow widths </t>
  </si>
  <si>
    <t xml:space="preserve">On turnups, turndowns, edges,  in narrow widths to walls, </t>
  </si>
  <si>
    <t xml:space="preserve">On turnups, turndowns, edges,  in narrow widths to walls,               </t>
  </si>
  <si>
    <t xml:space="preserve">Extra over for dressing waterproofing over air conditioning bases, tops, sides, </t>
  </si>
  <si>
    <t xml:space="preserve">On inside of existing box gutters, roofs, </t>
  </si>
  <si>
    <t xml:space="preserve">JOINT SEALANTS </t>
  </si>
  <si>
    <t xml:space="preserve">Silicone sealing compound including backing cord, bond breaker, primer, </t>
  </si>
  <si>
    <t xml:space="preserve">Supply all labour, equipment and material and remove existing damaged waterproofing system/membrane . Strip/remove all peeling and
delaminated acrylic system in all horizontal surfaces, where required, and dispose of all waste.                                                               </t>
  </si>
  <si>
    <t xml:space="preserve"> ROOF COVERINGS, </t>
  </si>
  <si>
    <t xml:space="preserve">Side cladding to gables                                                                                   </t>
  </si>
  <si>
    <t xml:space="preserve">Soffit cladding to overhangs </t>
  </si>
  <si>
    <t xml:space="preserve">EAVES, VERGES,GUTTERS, DOWNPIPES  </t>
  </si>
  <si>
    <t xml:space="preserve">Taking   down   and   removing   roofs,   floors,   panelling,   ceilings, partitions, </t>
  </si>
  <si>
    <t xml:space="preserve">Steel  roof  sheeting  from  timber  or  steel  trusses  including  ridge, flashings,                                                                                                           </t>
  </si>
  <si>
    <t xml:space="preserve">Concrete tiles from timber or steel trusses including ridge, flashings,        </t>
  </si>
  <si>
    <t xml:space="preserve">Timber suspended floors including support beams,                                  </t>
  </si>
  <si>
    <t xml:space="preserve">Timber wall panneling including cleats, beads,                                        </t>
  </si>
  <si>
    <t xml:space="preserve">6.4mm Nailed up ceilings including brandering cornices,                        </t>
  </si>
  <si>
    <t xml:space="preserve">9.5mm Suspended ceiling including framework, cornices,                       </t>
  </si>
  <si>
    <t>TOTAL CARRIED TO FINAL SUMMARY - YEAR 01 (BILL NO. 3 : ROOF COVERINGS, )</t>
  </si>
  <si>
    <t xml:space="preserve">WELDED STEEL FRAMEWORK, COLUMNS,  </t>
  </si>
  <si>
    <t xml:space="preserve">Extra over 100 x 100 x 3mm Thick tubular section for welded angle tee, end,     </t>
  </si>
  <si>
    <t xml:space="preserve">Extra over 50 x 50 x 3mm tubular section steel for welded angle, tee, end,  </t>
  </si>
  <si>
    <t xml:space="preserve">Plates, cleats, </t>
  </si>
  <si>
    <t xml:space="preserve">Manufactoring of special steel structure complete with connection plates welded  beams, columns including stifners  </t>
  </si>
  <si>
    <t>Steel  structure to be replace, repair ,</t>
  </si>
  <si>
    <t xml:space="preserve">Welded beams / columns in single lengths with flat section bearer and connection plates welded  hollow- section beams, columns including stifners  </t>
  </si>
  <si>
    <t xml:space="preserve">Welded columns in single lengths with flat section bearer and connection base-plates bolted to holding down boltd cast into concrete welded  to base-plate on hollow- section columns,  </t>
  </si>
  <si>
    <t>TOTAL CARRIED TO FINAL SUMMARY - YEAR 01 (BILL NO. 4 : METAL WORK, )</t>
  </si>
  <si>
    <t xml:space="preserve">CLEANING, </t>
  </si>
  <si>
    <t>PAINTWORK  TO NEW WORK ON FLOATED PLASTER</t>
  </si>
  <si>
    <t xml:space="preserve">On top of plastered ledges, cills,                                                                 </t>
  </si>
  <si>
    <t xml:space="preserve">On ceilings, cornices  and dry-wall partitioning  .                                                                                   </t>
  </si>
  <si>
    <t xml:space="preserve">On fascias and barge boards .                                                        </t>
  </si>
  <si>
    <t xml:space="preserve">On steel doors, frames, gates, fences, grids .                                                                   </t>
  </si>
  <si>
    <t xml:space="preserve">On doors, panels .                                                                                                 </t>
  </si>
  <si>
    <t xml:space="preserve">On skirtings, rails,  not exceeding 300mm girth                                           </t>
  </si>
  <si>
    <t xml:space="preserve">PAINTWORK  TO PREVIOUSLY PAINTED WORK </t>
  </si>
  <si>
    <t xml:space="preserve">ON SCREEDED FLOORS, </t>
  </si>
  <si>
    <t>PAINT ON PLASTER, .</t>
  </si>
  <si>
    <t xml:space="preserve">On burglar doors, bars,                                                                           </t>
  </si>
  <si>
    <t xml:space="preserve">On doors, frames,                                                                                        </t>
  </si>
  <si>
    <t xml:space="preserve">On general surfaces of fittings, linings,                                                      </t>
  </si>
  <si>
    <t>Old materials from alterations except where described to be reused or handed over, become the property of the Contractor who must allow credit for  same in  the item  rates  as  described below. Old materials from the removals and alterations except where described to be reused or handed over, as well as old rubbish,  must regularly be carted from the site and not be allowed to accumulate on or around the site. None of the old materials are to be used for new work except where specifically described as to be handed over by the contractor to the Employer. Such materials or articles shall be properly stored by the contractor until handing over thereof. The contractor shall  obtain  an  official receipt listing  the  materials or articles and dates of handing over. If the contractor fails to submit the receipt when requested to do so it shall be deemed that the materials or articles are still in his possesion and he will be held liable to the Employer for the full replacement value thereof which amount will be deducted from any monies due to the contractor</t>
  </si>
  <si>
    <t xml:space="preserve">MAKING GOOD OF FINISHES  </t>
  </si>
  <si>
    <t xml:space="preserve">Making good "Rhino" gypsum plasterboard ceilings and brandering </t>
  </si>
  <si>
    <t>Making good screed where brick walls,  removed not exceeding 300mm wide</t>
  </si>
  <si>
    <t xml:space="preserve">Making good screed where brick walls,  removed not exceeding 300mm wide     </t>
  </si>
  <si>
    <t xml:space="preserve">Making good plaster to face of walls where brick walls,  removed not exceeding 300mm wide                                                                                  </t>
  </si>
  <si>
    <t xml:space="preserve">Steel columns </t>
  </si>
  <si>
    <t xml:space="preserve">Beams </t>
  </si>
  <si>
    <t xml:space="preserve">Remove existing flat roof waterproofing to receive new and prepare screed as per manufacturer's instruction  </t>
  </si>
  <si>
    <t>Purlins</t>
  </si>
  <si>
    <t xml:space="preserve">Hacking face of existing concrete columns to receive plaster           </t>
  </si>
  <si>
    <t xml:space="preserve">Hacking face of existing concrete beams,  to receive plaster           </t>
  </si>
  <si>
    <t>SECTION 1A: PROVISIONAL SUMS</t>
  </si>
  <si>
    <t>TOTAL CARRIED TO FINAL SUMMARY - YEAR 01 (SECTION 1A Psum ONLY)</t>
  </si>
  <si>
    <t>4mm Derbigum SP or approved equivalent</t>
  </si>
  <si>
    <t>One layer 'Derbigum SP4' waterproofing or equivalent membrane sealed by means of torchfusion or Coldbond 90 adhesive with 75mm side laps and 100mm end laps, laid under a ten year guarantee by approved specialist sub-contractor , to receive paint or other approved protection:</t>
  </si>
  <si>
    <t>0.6mm Thick concealed fix "Klip-Lok 700" or approved equivalent light industrial  Z275  spelter  galvanised steel  sheeting  with "Globalcoat"or approved equivalent finish and colour to one side, "Globalcoat Grey" or approved equivalent  finish to other side with and including accessories fixed to timber purlins at 2000mm centres</t>
  </si>
  <si>
    <t xml:space="preserve">Brownbuilt Klip-Lok 700 or approved equivalent  fascia external corner trim 616mm girth, three times bent along girth    </t>
  </si>
  <si>
    <t xml:space="preserve">Brownbuilt Klip-Lok 700 or approved equivalent  gable trim 550mm girth, three times bent along girth                                                                                 </t>
  </si>
  <si>
    <t xml:space="preserve">Brownbuilt Klip-Lok 700 or approved equivalent  apex flashing 550mm girth, three times bent along girth and notched on site to suit roof profile       </t>
  </si>
  <si>
    <t xml:space="preserve">Brownbuilt Klip-Lok 700 or approved equivalent  broad flute polyclosers to suit roof profile       </t>
  </si>
  <si>
    <t xml:space="preserve">Brownbuilt Klip-Lok 700 or approved equivalent  narrow flute polyclosers to suit roof profile    </t>
  </si>
  <si>
    <t xml:space="preserve">Brownbuilt Klip-Lok 700 or approved equivalent counter flashing 185mm girth, two times bent along girth       </t>
  </si>
  <si>
    <t>Corrugated / IBR Chromadek roof sheeting to approved SABS specification</t>
  </si>
  <si>
    <t xml:space="preserve">Ampagard or approved equivalent polycarbonate 1.25mm  thick  IBR profile sheeting and white permitted light transmission to be fixed to timber purlins at 2000mm centres all in accordance with manufacturers specifications </t>
  </si>
  <si>
    <t>Super Sisalation or approved equivalent. Heavy Industrial Grade 420 - Double sided reflective foil laminate incorporating layers of kraft paper and reinforcing scrim, laminated together with low density polyethylene (293gsm):</t>
  </si>
  <si>
    <t>Factorylite' or approved equivalent insulation laid between purlins.</t>
  </si>
  <si>
    <t>Sondor' or approved equivalent corrugated pattern 'Polyclosures' closers:</t>
  </si>
  <si>
    <t xml:space="preserve">300 x 300 x 16mm Thick base plate four times holed for M10 bolts welded on    </t>
  </si>
  <si>
    <t>100  x  100  x  3mm  Thick  end  plate  twice  holed  for  M10  bolts  welded on</t>
  </si>
  <si>
    <t>Wash down well with sugar soap, rinse with clean water and allow to dry, remove loose and flaking paint, make good cracks and defects with an interior filler, allow to dry and sand smooth, spot prime bare and repaired areas with plaster primer thinned 20% with mineral turpentine and apply universal undercoat to repaired areas and apply two full coats acrylic PVA paint on previously painted surfaces in fair condition</t>
  </si>
  <si>
    <t xml:space="preserve">Brickwork in NFP bricks in class II mortar in building up openings, including bonding  new to existing and making good cement plaster on both sides </t>
  </si>
  <si>
    <t>One coat merit zink chromate metal primer UC53, one coat enamel univerals undercoat UC1 and two coats Velvaglo Polyurethane or approved equivalent velvet enamel paint on metal work</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</si>
</sst>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 #,##0.00;[Red]&quot;R&quot;\ \-#,##0.00"/>
    <numFmt numFmtId="165" formatCode="_ &quot;R&quot;\ * #,##0.00_ ;_ &quot;R&quot;\ * \-#,##0.00_ ;_ &quot;R&quot;\ * &quot;-&quot;??_ ;_ @_ "/>
    <numFmt numFmtId="166" formatCode="_-&quot;R&quot;\ * #,##0.00_-;_-&quot;R&quot;\ * #,##0.00\-;_-&quot;R&quot;\ * &quot;-&quot;??_-;_-@_-"/>
    <numFmt numFmtId="167" formatCode="_-* #,##0.00_-;_-* #,##0.00\-;_-* &quot;-&quot;??_-;_-@_-"/>
    <numFmt numFmtId="168" formatCode="&quot;R&quot;\ #,##0.00"/>
    <numFmt numFmtId="169" formatCode="0.0"/>
    <numFmt numFmtId="170" formatCode="0.000"/>
    <numFmt numFmtId="171" formatCode="&quot;R&quot;\ #,##0"/>
  </numFmts>
  <fonts count="17" x14ac:knownFonts="1">
    <font>
      <sz val="10"/>
      <name val="Arial"/>
    </font>
    <font>
      <sz val="11"/>
      <color theme="1"/>
      <name val="Calibri"/>
      <family val="2"/>
      <scheme val="minor"/>
    </font>
    <font>
      <sz val="10"/>
      <name val="Arial"/>
      <family val="2"/>
    </font>
    <font>
      <sz val="10"/>
      <name val="Arial"/>
      <family val="2"/>
    </font>
    <font>
      <b/>
      <sz val="11"/>
      <name val="Arial"/>
      <family val="2"/>
    </font>
    <font>
      <b/>
      <u/>
      <sz val="11"/>
      <name val="Arial"/>
      <family val="2"/>
    </font>
    <font>
      <sz val="11"/>
      <name val="Arial"/>
      <family val="2"/>
    </font>
    <font>
      <sz val="10"/>
      <name val="Arial"/>
      <family val="2"/>
    </font>
    <font>
      <b/>
      <sz val="11"/>
      <color theme="1"/>
      <name val="Calibri"/>
      <family val="2"/>
      <scheme val="minor"/>
    </font>
    <font>
      <sz val="11"/>
      <name val="Times New Roman"/>
      <family val="1"/>
    </font>
    <font>
      <b/>
      <u/>
      <sz val="14"/>
      <color theme="1"/>
      <name val="Arial"/>
      <family val="2"/>
    </font>
    <font>
      <sz val="11"/>
      <name val="Calibri"/>
      <family val="2"/>
    </font>
    <font>
      <b/>
      <u/>
      <sz val="11"/>
      <name val="Calibri"/>
      <family val="2"/>
    </font>
    <font>
      <sz val="14"/>
      <name val="Arial"/>
      <family val="2"/>
    </font>
    <font>
      <b/>
      <sz val="14"/>
      <color theme="1"/>
      <name val="Arial"/>
      <family val="2"/>
    </font>
    <font>
      <b/>
      <u/>
      <sz val="14"/>
      <name val="Arial"/>
      <family val="2"/>
    </font>
    <font>
      <b/>
      <sz val="14"/>
      <color theme="1"/>
      <name val="Calibri"/>
      <family val="2"/>
      <scheme val="minor"/>
    </font>
  </fonts>
  <fills count="2">
    <fill>
      <patternFill patternType="none"/>
    </fill>
    <fill>
      <patternFill patternType="gray125"/>
    </fill>
  </fills>
  <borders count="38">
    <border>
      <start/>
      <end/>
      <top/>
      <bottom/>
      <diagonal/>
    </border>
    <border>
      <start style="thin">
        <color indexed="64"/>
      </start>
      <end style="thin">
        <color indexed="64"/>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bottom/>
      <diagonal/>
    </border>
    <border>
      <start/>
      <end style="thin">
        <color indexed="64"/>
      </end>
      <top/>
      <bottom/>
      <diagonal/>
    </border>
    <border>
      <start style="thin">
        <color indexed="64"/>
      </start>
      <end style="thin">
        <color indexed="64"/>
      </end>
      <top style="thin">
        <color indexed="64"/>
      </top>
      <bottom style="double">
        <color indexed="64"/>
      </bottom>
      <diagonal/>
    </border>
    <border>
      <start style="thin">
        <color indexed="64"/>
      </start>
      <end/>
      <top style="thin">
        <color indexed="64"/>
      </top>
      <bottom style="thin">
        <color indexed="64"/>
      </bottom>
      <diagonal/>
    </border>
    <border>
      <start style="thin">
        <color indexed="64"/>
      </start>
      <end/>
      <top style="double">
        <color indexed="64"/>
      </top>
      <bottom/>
      <diagonal/>
    </border>
    <border>
      <start style="double">
        <color indexed="64"/>
      </start>
      <end style="double">
        <color indexed="64"/>
      </end>
      <top style="double">
        <color indexed="64"/>
      </top>
      <bottom/>
      <diagonal/>
    </border>
    <border>
      <start style="double">
        <color indexed="64"/>
      </start>
      <end style="double">
        <color indexed="64"/>
      </end>
      <top style="thin">
        <color indexed="64"/>
      </top>
      <bottom style="thin">
        <color indexed="64"/>
      </bottom>
      <diagonal/>
    </border>
    <border>
      <start style="double">
        <color indexed="64"/>
      </start>
      <end/>
      <top style="double">
        <color indexed="64"/>
      </top>
      <bottom/>
      <diagonal/>
    </border>
    <border>
      <start/>
      <end/>
      <top style="double">
        <color indexed="64"/>
      </top>
      <bottom/>
      <diagonal/>
    </border>
    <border>
      <start/>
      <end style="double">
        <color indexed="64"/>
      </end>
      <top style="double">
        <color indexed="64"/>
      </top>
      <bottom/>
      <diagonal/>
    </border>
    <border>
      <start style="double">
        <color indexed="64"/>
      </start>
      <end/>
      <top/>
      <bottom/>
      <diagonal/>
    </border>
    <border>
      <start/>
      <end style="double">
        <color indexed="64"/>
      </end>
      <top/>
      <bottom/>
      <diagonal/>
    </border>
    <border>
      <start style="double">
        <color indexed="64"/>
      </start>
      <end/>
      <top style="thin">
        <color indexed="64"/>
      </top>
      <bottom/>
      <diagonal/>
    </border>
    <border>
      <start/>
      <end/>
      <top style="thin">
        <color indexed="64"/>
      </top>
      <bottom/>
      <diagonal/>
    </border>
    <border>
      <start/>
      <end style="double">
        <color indexed="64"/>
      </end>
      <top style="thin">
        <color indexed="64"/>
      </top>
      <bottom/>
      <diagonal/>
    </border>
    <border>
      <start style="double">
        <color indexed="64"/>
      </start>
      <end/>
      <top/>
      <bottom style="double">
        <color indexed="64"/>
      </bottom>
      <diagonal/>
    </border>
    <border>
      <start/>
      <end/>
      <top/>
      <bottom style="double">
        <color indexed="64"/>
      </bottom>
      <diagonal/>
    </border>
    <border>
      <start/>
      <end style="double">
        <color indexed="64"/>
      </end>
      <top/>
      <bottom style="double">
        <color indexed="64"/>
      </bottom>
      <diagonal/>
    </border>
    <border>
      <start style="double">
        <color indexed="64"/>
      </start>
      <end style="thin">
        <color indexed="64"/>
      </end>
      <top style="double">
        <color indexed="64"/>
      </top>
      <bottom/>
      <diagonal/>
    </border>
    <border>
      <start style="double">
        <color indexed="64"/>
      </start>
      <end style="thin">
        <color indexed="64"/>
      </end>
      <top/>
      <bottom style="thin">
        <color indexed="64"/>
      </bottom>
      <diagonal/>
    </border>
    <border>
      <start style="thin">
        <color indexed="64"/>
      </start>
      <end/>
      <top/>
      <bottom style="thin">
        <color indexed="64"/>
      </bottom>
      <diagonal/>
    </border>
    <border>
      <start/>
      <end style="double">
        <color indexed="64"/>
      </end>
      <top/>
      <bottom style="thin">
        <color indexed="64"/>
      </bottom>
      <diagonal/>
    </border>
    <border>
      <start style="double">
        <color indexed="64"/>
      </start>
      <end style="double">
        <color indexed="64"/>
      </end>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double">
        <color indexed="64"/>
      </start>
      <end style="double">
        <color indexed="64"/>
      </end>
      <top style="thin">
        <color indexed="64"/>
      </top>
      <bottom/>
      <diagonal/>
    </border>
    <border>
      <start/>
      <end style="double">
        <color indexed="64"/>
      </end>
      <top style="thin">
        <color indexed="64"/>
      </top>
      <bottom style="thin">
        <color indexed="64"/>
      </bottom>
      <diagonal/>
    </border>
    <border>
      <start style="double">
        <color indexed="64"/>
      </start>
      <end style="double">
        <color indexed="64"/>
      </end>
      <top style="thin">
        <color indexed="64"/>
      </top>
      <bottom style="hair">
        <color indexed="64"/>
      </bottom>
      <diagonal/>
    </border>
    <border>
      <start style="double">
        <color indexed="64"/>
      </start>
      <end/>
      <top style="thin">
        <color indexed="64"/>
      </top>
      <bottom style="thin">
        <color indexed="64"/>
      </bottom>
      <diagonal/>
    </border>
    <border>
      <start style="thin">
        <color indexed="64"/>
      </start>
      <end/>
      <top style="thin">
        <color indexed="64"/>
      </top>
      <bottom style="double">
        <color indexed="64"/>
      </bottom>
      <diagonal/>
    </border>
    <border>
      <start/>
      <end style="double">
        <color indexed="64"/>
      </end>
      <top style="thin">
        <color indexed="64"/>
      </top>
      <bottom style="double">
        <color indexed="64"/>
      </bottom>
      <diagonal/>
    </border>
    <border>
      <start style="double">
        <color indexed="64"/>
      </start>
      <end style="double">
        <color indexed="64"/>
      </end>
      <top/>
      <bottom style="double">
        <color indexed="64"/>
      </bottom>
      <diagonal/>
    </border>
  </borders>
  <cellStyleXfs count="12">
    <xf numFmtId="0" fontId="0" fillId="0" borderId="0"/>
    <xf numFmtId="167" fontId="3" fillId="0" borderId="0" applyFont="0" applyFill="0" applyBorder="0" applyAlignment="0" applyProtection="0"/>
    <xf numFmtId="167" fontId="7"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2" fillId="0" borderId="0"/>
    <xf numFmtId="0" fontId="1" fillId="0" borderId="0"/>
  </cellStyleXfs>
  <cellXfs count="133">
    <xf numFmtId="0" fontId="0" fillId="0" borderId="0" xfId="0"/>
    <xf numFmtId="168" fontId="6" fillId="0" borderId="1" xfId="0" applyNumberFormat="1" applyFont="1" applyBorder="1" applyAlignment="1" applyProtection="1">
      <alignment horizontal="left" vertical="center"/>
      <protection locked="0"/>
    </xf>
    <xf numFmtId="168" fontId="6" fillId="0" borderId="1"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center" vertical="center"/>
      <protection locked="0"/>
    </xf>
    <xf numFmtId="2" fontId="6" fillId="0" borderId="7" xfId="0" applyNumberFormat="1" applyFont="1" applyBorder="1" applyAlignment="1" applyProtection="1">
      <alignment horizontal="center" vertical="center"/>
      <protection locked="0"/>
    </xf>
    <xf numFmtId="165" fontId="6" fillId="0" borderId="1" xfId="0" applyNumberFormat="1" applyFont="1" applyBorder="1" applyAlignment="1" applyProtection="1">
      <alignment horizontal="left" vertical="center"/>
      <protection locked="0"/>
    </xf>
    <xf numFmtId="165" fontId="6" fillId="0" borderId="7" xfId="0" applyNumberFormat="1" applyFont="1" applyBorder="1" applyAlignment="1" applyProtection="1">
      <alignment horizontal="left" vertical="center"/>
      <protection locked="0"/>
    </xf>
    <xf numFmtId="171" fontId="6" fillId="0" borderId="1" xfId="0" applyNumberFormat="1" applyFont="1" applyBorder="1" applyAlignment="1" applyProtection="1">
      <alignment horizontal="left" vertical="center"/>
      <protection locked="0"/>
    </xf>
    <xf numFmtId="0" fontId="4" fillId="0" borderId="3" xfId="0" applyFont="1" applyBorder="1" applyAlignment="1" applyProtection="1">
      <alignment horizontal="center" vertical="center" wrapText="1"/>
      <protection locked="0"/>
    </xf>
    <xf numFmtId="2" fontId="6" fillId="0" borderId="0" xfId="0" applyNumberFormat="1" applyFont="1" applyAlignment="1" applyProtection="1">
      <alignment horizontal="center" vertical="center"/>
      <protection locked="0"/>
    </xf>
    <xf numFmtId="0" fontId="4" fillId="0" borderId="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6" fillId="0" borderId="0" xfId="0" applyFont="1" applyProtection="1">
      <protection locked="0"/>
    </xf>
    <xf numFmtId="164" fontId="5" fillId="0" borderId="8"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left" vertical="center"/>
      <protection locked="0"/>
    </xf>
    <xf numFmtId="165" fontId="4" fillId="0" borderId="1" xfId="0" applyNumberFormat="1" applyFont="1" applyBorder="1" applyAlignment="1" applyProtection="1">
      <alignment horizontal="left" vertical="center"/>
      <protection locked="0"/>
    </xf>
    <xf numFmtId="0" fontId="6" fillId="0" borderId="0" xfId="0" applyFont="1" applyAlignment="1" applyProtection="1">
      <alignment vertical="center"/>
      <protection locked="0"/>
    </xf>
    <xf numFmtId="165" fontId="4" fillId="0" borderId="3" xfId="0" applyNumberFormat="1" applyFont="1" applyBorder="1" applyAlignment="1" applyProtection="1">
      <alignment horizontal="left" vertical="center" wrapText="1"/>
      <protection locked="0"/>
    </xf>
    <xf numFmtId="0" fontId="6" fillId="0" borderId="0" xfId="0" applyFont="1" applyAlignment="1" applyProtection="1">
      <alignment wrapText="1"/>
      <protection locked="0"/>
    </xf>
    <xf numFmtId="0" fontId="13" fillId="0" borderId="13" xfId="0" applyFont="1" applyBorder="1" applyAlignment="1" applyProtection="1">
      <alignment vertical="top" wrapText="1"/>
      <protection locked="0"/>
    </xf>
    <xf numFmtId="0" fontId="13" fillId="0" borderId="14" xfId="0" applyFont="1" applyBorder="1" applyAlignment="1" applyProtection="1">
      <alignment horizontal="center" vertical="top" wrapText="1"/>
      <protection locked="0"/>
    </xf>
    <xf numFmtId="1" fontId="13" fillId="0" borderId="14" xfId="0" applyNumberFormat="1" applyFont="1" applyBorder="1" applyAlignment="1" applyProtection="1">
      <alignment horizontal="center" vertical="top" wrapText="1"/>
      <protection locked="0"/>
    </xf>
    <xf numFmtId="164" fontId="13" fillId="0" borderId="15" xfId="0" applyNumberFormat="1" applyFont="1" applyBorder="1" applyAlignment="1" applyProtection="1">
      <alignment vertical="top" wrapText="1"/>
      <protection locked="0"/>
    </xf>
    <xf numFmtId="0" fontId="13" fillId="0" borderId="0" xfId="0" applyFont="1" applyProtection="1">
      <protection locked="0"/>
    </xf>
    <xf numFmtId="0" fontId="10" fillId="0" borderId="1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17" xfId="0" applyFont="1" applyBorder="1" applyAlignment="1" applyProtection="1">
      <alignment horizontal="center" vertical="top" wrapText="1"/>
      <protection locked="0"/>
    </xf>
    <xf numFmtId="0" fontId="14" fillId="0" borderId="18" xfId="0" applyFont="1" applyBorder="1" applyAlignment="1" applyProtection="1">
      <alignment horizontal="center" vertical="center"/>
      <protection locked="0"/>
    </xf>
    <xf numFmtId="168" fontId="14" fillId="0" borderId="31" xfId="7" applyNumberFormat="1" applyFont="1" applyBorder="1" applyAlignment="1" applyProtection="1">
      <alignment horizontal="left" vertical="center"/>
      <protection locked="0"/>
    </xf>
    <xf numFmtId="9" fontId="14" fillId="0" borderId="31" xfId="7"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16" fillId="0" borderId="34" xfId="0" applyFont="1" applyBorder="1" applyAlignment="1" applyProtection="1">
      <alignment horizontal="center" vertical="center"/>
      <protection locked="0"/>
    </xf>
    <xf numFmtId="0" fontId="14" fillId="0" borderId="12" xfId="0" applyFont="1" applyBorder="1" applyAlignment="1" applyProtection="1">
      <alignment horizontal="left" vertical="center"/>
      <protection locked="0"/>
    </xf>
    <xf numFmtId="0" fontId="13" fillId="0" borderId="0" xfId="0" applyFont="1" applyAlignment="1" applyProtection="1">
      <alignment vertical="center"/>
      <protection locked="0"/>
    </xf>
    <xf numFmtId="0" fontId="16" fillId="0" borderId="21" xfId="0" applyFont="1" applyBorder="1" applyAlignment="1" applyProtection="1">
      <alignment horizontal="center" vertical="center"/>
      <protection locked="0"/>
    </xf>
    <xf numFmtId="0" fontId="14" fillId="0" borderId="37"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2" fontId="4"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5" fillId="0" borderId="0" xfId="0" applyFont="1" applyAlignment="1">
      <alignment vertical="top" wrapText="1"/>
    </xf>
    <xf numFmtId="0" fontId="6" fillId="0" borderId="1" xfId="0" applyFont="1" applyBorder="1" applyAlignment="1">
      <alignment horizontal="center" vertical="center"/>
    </xf>
    <xf numFmtId="2" fontId="6"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wrapText="1"/>
    </xf>
    <xf numFmtId="0" fontId="6" fillId="0" borderId="0" xfId="0" applyFont="1" applyAlignment="1">
      <alignment vertical="top" wrapText="1"/>
    </xf>
    <xf numFmtId="0" fontId="5" fillId="0" borderId="0" xfId="0" quotePrefix="1" applyFont="1" applyAlignment="1">
      <alignment vertical="top" wrapText="1"/>
    </xf>
    <xf numFmtId="0" fontId="6" fillId="0" borderId="1" xfId="0" applyFont="1" applyBorder="1" applyAlignment="1">
      <alignment vertical="top" wrapText="1"/>
    </xf>
    <xf numFmtId="0" fontId="4" fillId="0" borderId="9" xfId="0" applyFont="1" applyBorder="1" applyAlignment="1">
      <alignment vertical="top" wrapText="1"/>
    </xf>
    <xf numFmtId="0" fontId="4" fillId="0" borderId="9" xfId="0" applyFont="1" applyBorder="1" applyAlignment="1">
      <alignment horizontal="center" vertical="center" wrapText="1"/>
    </xf>
    <xf numFmtId="0" fontId="4" fillId="0" borderId="3" xfId="0" applyFont="1" applyBorder="1" applyAlignment="1">
      <alignment vertical="top" wrapText="1"/>
    </xf>
    <xf numFmtId="2"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0" fontId="4" fillId="0" borderId="7" xfId="0" applyFont="1" applyBorder="1" applyAlignment="1">
      <alignment vertical="top" wrapText="1"/>
    </xf>
    <xf numFmtId="168" fontId="6" fillId="0" borderId="1" xfId="0" applyNumberFormat="1" applyFont="1" applyBorder="1" applyAlignment="1">
      <alignment horizontal="center" vertical="center"/>
    </xf>
    <xf numFmtId="168" fontId="6" fillId="0" borderId="0" xfId="0" applyNumberFormat="1" applyFont="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right" vertical="center" wrapText="1"/>
    </xf>
    <xf numFmtId="0" fontId="4" fillId="0" borderId="7" xfId="0" applyFont="1" applyBorder="1" applyAlignment="1">
      <alignment horizontal="center" vertical="center"/>
    </xf>
    <xf numFmtId="2" fontId="4" fillId="0" borderId="1" xfId="0" applyNumberFormat="1" applyFont="1" applyBorder="1" applyAlignment="1">
      <alignment horizontal="center" vertical="center"/>
    </xf>
    <xf numFmtId="0" fontId="6" fillId="0" borderId="7" xfId="0" applyFont="1" applyBorder="1" applyAlignment="1">
      <alignment vertical="top" wrapText="1"/>
    </xf>
    <xf numFmtId="0" fontId="4" fillId="0" borderId="0" xfId="0" applyFont="1" applyAlignment="1">
      <alignment horizontal="center" vertical="center" wrapText="1"/>
    </xf>
    <xf numFmtId="2" fontId="4" fillId="0" borderId="0" xfId="0" applyNumberFormat="1" applyFont="1" applyAlignment="1">
      <alignment horizontal="center" vertical="center"/>
    </xf>
    <xf numFmtId="0" fontId="11" fillId="0" borderId="0" xfId="0" applyFont="1"/>
    <xf numFmtId="0" fontId="9" fillId="0" borderId="0" xfId="0" applyFont="1" applyAlignment="1">
      <alignment vertical="center"/>
    </xf>
    <xf numFmtId="0" fontId="6" fillId="0" borderId="7" xfId="0" applyFont="1" applyBorder="1" applyAlignment="1">
      <alignment vertical="center" wrapText="1"/>
    </xf>
    <xf numFmtId="49" fontId="6" fillId="0" borderId="6" xfId="0" applyNumberFormat="1" applyFont="1" applyBorder="1" applyAlignment="1">
      <alignment horizontal="center" vertical="center"/>
    </xf>
    <xf numFmtId="0" fontId="6" fillId="0" borderId="5" xfId="0" applyFont="1" applyBorder="1" applyAlignment="1">
      <alignment vertical="top" wrapText="1"/>
    </xf>
    <xf numFmtId="0" fontId="4" fillId="0" borderId="4" xfId="0" applyFont="1" applyBorder="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2" fillId="0" borderId="7" xfId="10" applyBorder="1"/>
    <xf numFmtId="0" fontId="2" fillId="0" borderId="1" xfId="10" applyBorder="1"/>
    <xf numFmtId="0" fontId="2" fillId="0" borderId="0" xfId="10"/>
    <xf numFmtId="0" fontId="4" fillId="0" borderId="0" xfId="0" quotePrefix="1" applyFont="1" applyAlignment="1">
      <alignment vertical="top" wrapText="1"/>
    </xf>
    <xf numFmtId="0" fontId="6" fillId="0" borderId="0" xfId="0" applyFont="1" applyAlignment="1">
      <alignment horizontal="lef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5" fillId="0" borderId="1" xfId="0" applyFont="1" applyBorder="1" applyAlignment="1">
      <alignment vertical="top" wrapText="1"/>
    </xf>
    <xf numFmtId="0" fontId="4"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8" fillId="0" borderId="1" xfId="11" applyFont="1" applyBorder="1"/>
    <xf numFmtId="0" fontId="1" fillId="0" borderId="1" xfId="11" applyBorder="1"/>
    <xf numFmtId="0" fontId="2" fillId="0" borderId="1" xfId="10" applyBorder="1" applyAlignment="1">
      <alignment horizontal="center" vertical="center"/>
    </xf>
    <xf numFmtId="49" fontId="6" fillId="0" borderId="5" xfId="0" applyNumberFormat="1" applyFont="1" applyBorder="1" applyAlignment="1">
      <alignment horizontal="center" vertical="top"/>
    </xf>
    <xf numFmtId="0" fontId="5" fillId="0" borderId="0" xfId="0" applyFont="1"/>
    <xf numFmtId="0" fontId="5" fillId="0" borderId="7" xfId="0" applyFont="1" applyBorder="1" applyAlignment="1">
      <alignment vertical="top" wrapText="1"/>
    </xf>
    <xf numFmtId="0" fontId="6" fillId="0" borderId="7" xfId="0" applyFont="1" applyBorder="1" applyAlignment="1">
      <alignment horizontal="center" vertical="center"/>
    </xf>
    <xf numFmtId="2" fontId="6" fillId="0" borderId="7" xfId="0" applyNumberFormat="1" applyFont="1" applyBorder="1" applyAlignment="1">
      <alignment horizontal="center" vertical="center"/>
    </xf>
    <xf numFmtId="49" fontId="6" fillId="0" borderId="1" xfId="0" applyNumberFormat="1" applyFont="1" applyBorder="1" applyAlignment="1">
      <alignment horizontal="center" vertical="top"/>
    </xf>
    <xf numFmtId="0" fontId="4" fillId="0" borderId="3" xfId="0" applyFont="1" applyBorder="1" applyAlignment="1">
      <alignment horizontal="center"/>
    </xf>
    <xf numFmtId="2" fontId="4" fillId="0" borderId="3" xfId="0" applyNumberFormat="1" applyFont="1" applyBorder="1" applyAlignment="1">
      <alignment horizontal="center"/>
    </xf>
    <xf numFmtId="0" fontId="5" fillId="0" borderId="0" xfId="0" applyFont="1" applyAlignment="1">
      <alignment vertical="center" wrapText="1"/>
    </xf>
    <xf numFmtId="0" fontId="4" fillId="0" borderId="1" xfId="0" applyFont="1" applyBorder="1" applyAlignment="1">
      <alignment horizontal="center"/>
    </xf>
    <xf numFmtId="2" fontId="4" fillId="0" borderId="0" xfId="0" applyNumberFormat="1" applyFont="1" applyAlignment="1">
      <alignment horizontal="center"/>
    </xf>
    <xf numFmtId="170"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9"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0" borderId="16"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17" xfId="0" applyFont="1" applyBorder="1" applyAlignment="1" applyProtection="1">
      <alignment horizontal="center" vertical="top" wrapText="1"/>
      <protection locked="0"/>
    </xf>
    <xf numFmtId="0" fontId="14" fillId="0" borderId="18"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10"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15" fillId="0" borderId="26" xfId="0" applyFont="1" applyBorder="1" applyAlignment="1" applyProtection="1">
      <alignment horizontal="center"/>
      <protection locked="0"/>
    </xf>
    <xf numFmtId="0" fontId="15" fillId="0" borderId="27" xfId="0" applyFont="1" applyBorder="1" applyAlignment="1" applyProtection="1">
      <alignment horizontal="center"/>
      <protection locked="0"/>
    </xf>
    <xf numFmtId="0" fontId="15" fillId="0" borderId="11"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cellXfs>
  <cellStyles count="12">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5" xfId="11" xr:uid="{00000000-0005-0000-0000-000007000000}"/>
    <cellStyle name="Normal_NCM - Bantry BoQ Cost Report 30-11-2011" xfId="10" xr:uid="{00000000-0005-0000-0000-000008000000}"/>
    <cellStyle name="Percent" xfId="7" builtinId="5"/>
    <cellStyle name="Percent 2" xfId="8" xr:uid="{00000000-0005-0000-0000-00000A000000}"/>
    <cellStyle name="Percent 3"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externalLink" Target="externalLinks/externalLink1.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externalLinks/_rels/externalLink1.xml.rels><?xml version="1.0" encoding="UTF-8" standalone="yes"?>
<Relationships xmlns="http://schemas.openxmlformats.org/package/2006/relationships"><Relationship Id="rId2" Type="http://purl.oclc.org/ooxml/officeDocument/relationships/externalLinkPath" Target="file:///C:\Users\ronald.mangope\Desktop\Mogale%20City\Consultants,%20Tenders%20and%20Appointments\01_TENDER%20DOCUMENTS\TENDER%202023-2024\09_GENERAL%20BUILDING%202023_2024\BM%20BOQ%202022_2025-GENERAL%20BUILDING%20BSC%2006%20JUNE%202024%20REV01.xlsx" TargetMode="External"/><Relationship Id="rId1" Type="http://purl.oclc.org/ooxml/officeDocument/relationships/externalLinkPath" Target="/Users/ronald.mangope/Desktop/Mogale%20City/Consultants,%20Tenders%20and%20Appointments/01_TENDER%20DOCUMENTS/TENDER%202023-2024/09_GENERAL%20BUILDING%202023_2024/BM%20BOQ%202022_2025-GENERAL%20BUILDING%20BSC%2006%20JUNE%202024%20REV01.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BUILDING BOQ"/>
      <sheetName val="FINAL SUMMARY GB "/>
    </sheetNames>
    <sheetDataSet>
      <sheetData sheetId="0">
        <row r="18">
          <cell r="F18">
            <v>2700000</v>
          </cell>
        </row>
      </sheetData>
      <sheetData sheetId="1"/>
    </sheetDataSet>
  </externalBook>
</externalLink>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E644"/>
  <sheetViews>
    <sheetView tabSelected="1" view="pageBreakPreview" zoomScale="90" zoomScaleNormal="80" zoomScaleSheetLayoutView="90" zoomScalePageLayoutView="60" workbookViewId="0">
      <selection activeCell="E9" sqref="E9"/>
    </sheetView>
  </sheetViews>
  <sheetFormatPr defaultColWidth="9.21875" defaultRowHeight="13.8" x14ac:dyDescent="0.25"/>
  <cols>
    <col min="1" max="1" width="9.21875" style="102"/>
    <col min="2" max="2" width="68.77734375" style="46" customWidth="1"/>
    <col min="3" max="3" width="6.5546875" style="103" customWidth="1"/>
    <col min="4" max="4" width="10.21875" style="43" customWidth="1"/>
    <col min="5" max="5" width="27.77734375" style="9" customWidth="1"/>
    <col min="6" max="7" width="9.21875" style="13"/>
    <col min="8" max="8" width="41.21875" style="13" customWidth="1"/>
    <col min="9" max="16384" width="9.21875" style="13"/>
  </cols>
  <sheetData>
    <row r="1" spans="1:5" x14ac:dyDescent="0.25">
      <c r="A1" s="37" t="s">
        <v>0</v>
      </c>
      <c r="B1" s="38" t="s">
        <v>1</v>
      </c>
      <c r="C1" s="37" t="s">
        <v>2</v>
      </c>
      <c r="D1" s="39" t="s">
        <v>3</v>
      </c>
      <c r="E1" s="8" t="s">
        <v>105</v>
      </c>
    </row>
    <row r="2" spans="1:5" x14ac:dyDescent="0.25">
      <c r="A2" s="40"/>
      <c r="B2" s="41"/>
      <c r="C2" s="42"/>
      <c r="E2" s="3"/>
    </row>
    <row r="3" spans="1:5" x14ac:dyDescent="0.25">
      <c r="A3" s="44"/>
      <c r="B3" s="41" t="s">
        <v>117</v>
      </c>
      <c r="C3" s="42"/>
      <c r="E3" s="3"/>
    </row>
    <row r="4" spans="1:5" x14ac:dyDescent="0.25">
      <c r="A4" s="44"/>
      <c r="B4" s="41"/>
      <c r="C4" s="42"/>
      <c r="E4" s="3"/>
    </row>
    <row r="5" spans="1:5" x14ac:dyDescent="0.25">
      <c r="A5" s="44" t="s">
        <v>4</v>
      </c>
      <c r="B5" s="41" t="s">
        <v>305</v>
      </c>
      <c r="C5" s="42"/>
      <c r="E5" s="3"/>
    </row>
    <row r="6" spans="1:5" x14ac:dyDescent="0.25">
      <c r="A6" s="40"/>
      <c r="B6" s="41"/>
      <c r="C6" s="42"/>
      <c r="E6" s="3"/>
    </row>
    <row r="7" spans="1:5" x14ac:dyDescent="0.25">
      <c r="A7" s="40"/>
      <c r="B7" s="45" t="s">
        <v>116</v>
      </c>
      <c r="C7" s="42"/>
      <c r="E7" s="3"/>
    </row>
    <row r="8" spans="1:5" x14ac:dyDescent="0.25">
      <c r="A8" s="40"/>
      <c r="B8" s="45"/>
      <c r="C8" s="42"/>
      <c r="E8" s="3"/>
    </row>
    <row r="9" spans="1:5" ht="41.4" x14ac:dyDescent="0.25">
      <c r="A9" s="40"/>
      <c r="B9" s="41" t="s">
        <v>240</v>
      </c>
      <c r="C9" s="42"/>
      <c r="E9" s="3"/>
    </row>
    <row r="10" spans="1:5" x14ac:dyDescent="0.25">
      <c r="A10" s="40"/>
      <c r="C10" s="42"/>
      <c r="E10" s="3"/>
    </row>
    <row r="11" spans="1:5" x14ac:dyDescent="0.25">
      <c r="A11" s="40"/>
      <c r="B11" s="45" t="s">
        <v>104</v>
      </c>
      <c r="C11" s="42"/>
      <c r="E11" s="3"/>
    </row>
    <row r="12" spans="1:5" x14ac:dyDescent="0.25">
      <c r="A12" s="40"/>
      <c r="B12" s="47"/>
      <c r="C12" s="42"/>
      <c r="E12" s="3"/>
    </row>
    <row r="13" spans="1:5" ht="30" customHeight="1" x14ac:dyDescent="0.25">
      <c r="A13" s="40" t="s">
        <v>173</v>
      </c>
      <c r="B13" s="48" t="s">
        <v>241</v>
      </c>
      <c r="C13" s="42" t="s">
        <v>125</v>
      </c>
      <c r="D13" s="43">
        <v>1</v>
      </c>
      <c r="E13" s="7">
        <v>2000000</v>
      </c>
    </row>
    <row r="14" spans="1:5" x14ac:dyDescent="0.25">
      <c r="A14" s="40"/>
      <c r="B14" s="47"/>
      <c r="C14" s="42"/>
      <c r="E14" s="3"/>
    </row>
    <row r="15" spans="1:5" x14ac:dyDescent="0.25">
      <c r="A15" s="42">
        <v>1.2</v>
      </c>
      <c r="B15" s="46" t="s">
        <v>246</v>
      </c>
      <c r="C15" s="42" t="s">
        <v>125</v>
      </c>
      <c r="D15" s="43">
        <v>1</v>
      </c>
      <c r="E15" s="7">
        <v>700000</v>
      </c>
    </row>
    <row r="16" spans="1:5" x14ac:dyDescent="0.25">
      <c r="A16" s="42"/>
      <c r="C16" s="42"/>
      <c r="E16" s="1"/>
    </row>
    <row r="17" spans="1:5" ht="30" customHeight="1" thickBot="1" x14ac:dyDescent="0.3">
      <c r="A17" s="49"/>
      <c r="B17" s="50" t="s">
        <v>306</v>
      </c>
      <c r="C17" s="51"/>
      <c r="D17" s="51"/>
      <c r="E17" s="14">
        <f>SUM(E13:E16)</f>
        <v>2700000</v>
      </c>
    </row>
    <row r="18" spans="1:5" ht="14.4" thickTop="1" x14ac:dyDescent="0.25">
      <c r="A18" s="37" t="s">
        <v>0</v>
      </c>
      <c r="B18" s="38" t="s">
        <v>1</v>
      </c>
      <c r="C18" s="37" t="s">
        <v>2</v>
      </c>
      <c r="D18" s="39" t="s">
        <v>3</v>
      </c>
      <c r="E18" s="8" t="s">
        <v>105</v>
      </c>
    </row>
    <row r="19" spans="1:5" x14ac:dyDescent="0.25">
      <c r="A19" s="40"/>
      <c r="B19" s="41"/>
      <c r="C19" s="42"/>
      <c r="E19" s="3"/>
    </row>
    <row r="20" spans="1:5" x14ac:dyDescent="0.25">
      <c r="A20" s="44"/>
      <c r="B20" s="41" t="s">
        <v>227</v>
      </c>
      <c r="C20" s="42"/>
      <c r="E20" s="3"/>
    </row>
    <row r="21" spans="1:5" x14ac:dyDescent="0.25">
      <c r="A21" s="44"/>
      <c r="B21" s="41"/>
      <c r="C21" s="42"/>
      <c r="E21" s="3"/>
    </row>
    <row r="22" spans="1:5" x14ac:dyDescent="0.25">
      <c r="A22" s="44"/>
      <c r="B22" s="41" t="s">
        <v>228</v>
      </c>
      <c r="C22" s="42"/>
      <c r="E22" s="3"/>
    </row>
    <row r="23" spans="1:5" x14ac:dyDescent="0.25">
      <c r="A23" s="44"/>
      <c r="B23" s="41"/>
      <c r="C23" s="42"/>
      <c r="D23" s="52"/>
      <c r="E23" s="3"/>
    </row>
    <row r="24" spans="1:5" ht="27.6" x14ac:dyDescent="0.25">
      <c r="A24" s="53"/>
      <c r="B24" s="54" t="s">
        <v>114</v>
      </c>
      <c r="C24" s="42"/>
      <c r="D24" s="55"/>
      <c r="E24" s="2"/>
    </row>
    <row r="25" spans="1:5" x14ac:dyDescent="0.25">
      <c r="A25" s="53"/>
      <c r="C25" s="42"/>
      <c r="D25" s="56"/>
      <c r="E25" s="2"/>
    </row>
    <row r="26" spans="1:5" x14ac:dyDescent="0.25">
      <c r="A26" s="53"/>
      <c r="B26" s="57" t="s">
        <v>232</v>
      </c>
      <c r="C26" s="42"/>
      <c r="E26" s="3"/>
    </row>
    <row r="27" spans="1:5" x14ac:dyDescent="0.25">
      <c r="A27" s="53"/>
      <c r="B27" s="57"/>
      <c r="C27" s="42"/>
      <c r="E27" s="3"/>
    </row>
    <row r="28" spans="1:5" ht="27.45" customHeight="1" x14ac:dyDescent="0.25">
      <c r="A28" s="53">
        <v>1.4</v>
      </c>
      <c r="B28" s="58" t="s">
        <v>126</v>
      </c>
      <c r="C28" s="42" t="s">
        <v>106</v>
      </c>
      <c r="D28" s="43">
        <v>1</v>
      </c>
      <c r="E28" s="1" t="s">
        <v>20</v>
      </c>
    </row>
    <row r="29" spans="1:5" x14ac:dyDescent="0.25">
      <c r="A29" s="52"/>
      <c r="B29" s="48"/>
      <c r="C29" s="42"/>
      <c r="D29" s="52"/>
      <c r="E29" s="1"/>
    </row>
    <row r="30" spans="1:5" ht="30" customHeight="1" x14ac:dyDescent="0.25">
      <c r="A30" s="53">
        <f t="shared" ref="A30:A34" si="0">A28+0.1</f>
        <v>1.5</v>
      </c>
      <c r="B30" s="58" t="s">
        <v>230</v>
      </c>
      <c r="C30" s="42" t="s">
        <v>106</v>
      </c>
      <c r="D30" s="43">
        <v>1</v>
      </c>
      <c r="E30" s="1" t="s">
        <v>20</v>
      </c>
    </row>
    <row r="31" spans="1:5" x14ac:dyDescent="0.25">
      <c r="A31" s="52"/>
      <c r="B31" s="48"/>
      <c r="C31" s="42"/>
      <c r="D31" s="52"/>
      <c r="E31" s="1"/>
    </row>
    <row r="32" spans="1:5" ht="30" customHeight="1" x14ac:dyDescent="0.25">
      <c r="A32" s="53">
        <f t="shared" si="0"/>
        <v>1.6</v>
      </c>
      <c r="B32" s="58" t="s">
        <v>127</v>
      </c>
      <c r="C32" s="42" t="s">
        <v>0</v>
      </c>
      <c r="D32" s="43">
        <v>1</v>
      </c>
      <c r="E32" s="1" t="s">
        <v>20</v>
      </c>
    </row>
    <row r="33" spans="1:5" x14ac:dyDescent="0.25">
      <c r="A33" s="42"/>
      <c r="C33" s="42"/>
      <c r="E33" s="1"/>
    </row>
    <row r="34" spans="1:5" ht="30" customHeight="1" x14ac:dyDescent="0.25">
      <c r="A34" s="53">
        <f t="shared" si="0"/>
        <v>1.7000000000000002</v>
      </c>
      <c r="B34" s="58" t="s">
        <v>231</v>
      </c>
      <c r="C34" s="42" t="s">
        <v>0</v>
      </c>
      <c r="D34" s="43">
        <v>1</v>
      </c>
      <c r="E34" s="1" t="s">
        <v>20</v>
      </c>
    </row>
    <row r="35" spans="1:5" x14ac:dyDescent="0.25">
      <c r="A35" s="52"/>
      <c r="C35" s="42"/>
      <c r="E35" s="1"/>
    </row>
    <row r="36" spans="1:5" ht="27.6" x14ac:dyDescent="0.25">
      <c r="A36" s="49"/>
      <c r="B36" s="50" t="s">
        <v>229</v>
      </c>
      <c r="C36" s="51"/>
      <c r="D36" s="51"/>
      <c r="E36" s="15" t="s">
        <v>20</v>
      </c>
    </row>
    <row r="37" spans="1:5" ht="16.5" customHeight="1" x14ac:dyDescent="0.25">
      <c r="A37" s="37" t="s">
        <v>0</v>
      </c>
      <c r="B37" s="38" t="s">
        <v>1</v>
      </c>
      <c r="C37" s="37" t="s">
        <v>2</v>
      </c>
      <c r="D37" s="39" t="s">
        <v>3</v>
      </c>
      <c r="E37" s="8" t="s">
        <v>105</v>
      </c>
    </row>
    <row r="38" spans="1:5" ht="16.5" customHeight="1" x14ac:dyDescent="0.25">
      <c r="A38" s="59"/>
      <c r="B38" s="60"/>
      <c r="C38" s="61"/>
      <c r="D38" s="62"/>
      <c r="E38" s="11"/>
    </row>
    <row r="39" spans="1:5" ht="16.5" customHeight="1" x14ac:dyDescent="0.25">
      <c r="A39" s="44"/>
      <c r="B39" s="41" t="s">
        <v>115</v>
      </c>
      <c r="C39" s="42"/>
      <c r="E39" s="3"/>
    </row>
    <row r="40" spans="1:5" ht="16.5" customHeight="1" x14ac:dyDescent="0.25">
      <c r="A40" s="40"/>
      <c r="C40" s="42"/>
      <c r="E40" s="3"/>
    </row>
    <row r="41" spans="1:5" ht="16.5" customHeight="1" x14ac:dyDescent="0.25">
      <c r="A41" s="44" t="s">
        <v>6</v>
      </c>
      <c r="B41" s="41" t="s">
        <v>110</v>
      </c>
      <c r="C41" s="42"/>
      <c r="E41" s="3"/>
    </row>
    <row r="42" spans="1:5" ht="16.5" customHeight="1" x14ac:dyDescent="0.25">
      <c r="A42" s="44"/>
      <c r="B42" s="41"/>
      <c r="C42" s="42"/>
      <c r="E42" s="3"/>
    </row>
    <row r="43" spans="1:5" ht="45.45" customHeight="1" x14ac:dyDescent="0.25">
      <c r="A43" s="44"/>
      <c r="B43" s="45" t="s">
        <v>233</v>
      </c>
      <c r="C43" s="42"/>
      <c r="E43" s="3"/>
    </row>
    <row r="44" spans="1:5" ht="16.5" customHeight="1" x14ac:dyDescent="0.25">
      <c r="A44" s="40"/>
      <c r="C44" s="42"/>
      <c r="E44" s="3"/>
    </row>
    <row r="45" spans="1:5" ht="16.5" customHeight="1" x14ac:dyDescent="0.25">
      <c r="A45" s="40"/>
      <c r="B45" s="45" t="s">
        <v>17</v>
      </c>
      <c r="C45" s="42"/>
      <c r="E45" s="3"/>
    </row>
    <row r="46" spans="1:5" ht="16.5" customHeight="1" x14ac:dyDescent="0.25">
      <c r="A46" s="40"/>
      <c r="B46" s="41"/>
      <c r="C46" s="42"/>
      <c r="E46" s="3"/>
    </row>
    <row r="47" spans="1:5" ht="16.5" customHeight="1" x14ac:dyDescent="0.25">
      <c r="A47" s="40"/>
      <c r="B47" s="45" t="s">
        <v>28</v>
      </c>
      <c r="C47" s="42"/>
      <c r="E47" s="3"/>
    </row>
    <row r="48" spans="1:5" ht="16.5" customHeight="1" x14ac:dyDescent="0.25">
      <c r="A48" s="40"/>
      <c r="B48" s="41"/>
      <c r="C48" s="42"/>
      <c r="E48" s="3"/>
    </row>
    <row r="49" spans="1:5" ht="16.5" customHeight="1" x14ac:dyDescent="0.25">
      <c r="A49" s="42">
        <v>2.1</v>
      </c>
      <c r="B49" s="46" t="s">
        <v>29</v>
      </c>
      <c r="C49" s="42" t="s">
        <v>9</v>
      </c>
      <c r="D49" s="43">
        <v>1</v>
      </c>
      <c r="E49" s="5" t="s">
        <v>20</v>
      </c>
    </row>
    <row r="50" spans="1:5" ht="16.5" customHeight="1" x14ac:dyDescent="0.25">
      <c r="A50" s="42"/>
      <c r="C50" s="42"/>
      <c r="E50" s="5"/>
    </row>
    <row r="51" spans="1:5" ht="27.6" x14ac:dyDescent="0.25">
      <c r="A51" s="53"/>
      <c r="B51" s="45" t="s">
        <v>30</v>
      </c>
      <c r="C51" s="42"/>
      <c r="E51" s="5"/>
    </row>
    <row r="52" spans="1:5" ht="16.5" customHeight="1" x14ac:dyDescent="0.25">
      <c r="A52" s="53"/>
      <c r="C52" s="42"/>
      <c r="E52" s="5"/>
    </row>
    <row r="53" spans="1:5" ht="16.5" customHeight="1" x14ac:dyDescent="0.25">
      <c r="A53" s="53">
        <f>A49+0.1</f>
        <v>2.2000000000000002</v>
      </c>
      <c r="B53" s="46" t="s">
        <v>247</v>
      </c>
      <c r="C53" s="42" t="s">
        <v>9</v>
      </c>
      <c r="D53" s="43">
        <v>1</v>
      </c>
      <c r="E53" s="5" t="s">
        <v>20</v>
      </c>
    </row>
    <row r="54" spans="1:5" ht="16.5" customHeight="1" x14ac:dyDescent="0.25">
      <c r="A54" s="53"/>
      <c r="C54" s="42"/>
      <c r="E54" s="5"/>
    </row>
    <row r="55" spans="1:5" ht="16.5" customHeight="1" x14ac:dyDescent="0.25">
      <c r="A55" s="53"/>
      <c r="B55" s="54" t="s">
        <v>31</v>
      </c>
      <c r="C55" s="42"/>
      <c r="E55" s="5"/>
    </row>
    <row r="56" spans="1:5" ht="16.5" customHeight="1" x14ac:dyDescent="0.25">
      <c r="A56" s="53"/>
      <c r="B56" s="63"/>
      <c r="C56" s="42"/>
      <c r="E56" s="5"/>
    </row>
    <row r="57" spans="1:5" ht="16.5" customHeight="1" x14ac:dyDescent="0.25">
      <c r="A57" s="53">
        <f>A53+0.1</f>
        <v>2.3000000000000003</v>
      </c>
      <c r="B57" s="63" t="s">
        <v>248</v>
      </c>
      <c r="C57" s="42" t="s">
        <v>9</v>
      </c>
      <c r="D57" s="43">
        <v>1</v>
      </c>
      <c r="E57" s="5" t="s">
        <v>20</v>
      </c>
    </row>
    <row r="58" spans="1:5" ht="16.5" customHeight="1" x14ac:dyDescent="0.25">
      <c r="A58" s="53"/>
      <c r="C58" s="42"/>
      <c r="E58" s="5"/>
    </row>
    <row r="59" spans="1:5" ht="16.5" customHeight="1" x14ac:dyDescent="0.25">
      <c r="A59" s="53"/>
      <c r="B59" s="54" t="s">
        <v>31</v>
      </c>
      <c r="C59" s="42"/>
      <c r="E59" s="5"/>
    </row>
    <row r="60" spans="1:5" ht="16.5" customHeight="1" x14ac:dyDescent="0.25">
      <c r="A60" s="53"/>
      <c r="C60" s="42"/>
      <c r="E60" s="5"/>
    </row>
    <row r="61" spans="1:5" ht="16.5" customHeight="1" x14ac:dyDescent="0.25">
      <c r="A61" s="53">
        <f>A57+0.1</f>
        <v>2.4000000000000004</v>
      </c>
      <c r="B61" s="46" t="s">
        <v>32</v>
      </c>
      <c r="C61" s="42" t="s">
        <v>9</v>
      </c>
      <c r="D61" s="43">
        <v>1</v>
      </c>
      <c r="E61" s="5" t="s">
        <v>20</v>
      </c>
    </row>
    <row r="62" spans="1:5" ht="16.5" customHeight="1" x14ac:dyDescent="0.25">
      <c r="A62" s="53"/>
      <c r="B62" s="41"/>
      <c r="C62" s="42"/>
      <c r="E62" s="5"/>
    </row>
    <row r="63" spans="1:5" ht="16.5" customHeight="1" x14ac:dyDescent="0.25">
      <c r="A63" s="53">
        <f t="shared" ref="A63" si="1">A61+0.1</f>
        <v>2.5000000000000004</v>
      </c>
      <c r="B63" s="46" t="s">
        <v>33</v>
      </c>
      <c r="C63" s="42" t="s">
        <v>9</v>
      </c>
      <c r="D63" s="43">
        <v>1</v>
      </c>
      <c r="E63" s="5" t="s">
        <v>20</v>
      </c>
    </row>
    <row r="64" spans="1:5" ht="16.5" customHeight="1" x14ac:dyDescent="0.25">
      <c r="A64" s="42"/>
      <c r="C64" s="42"/>
      <c r="E64" s="5"/>
    </row>
    <row r="65" spans="1:5" ht="16.5" customHeight="1" x14ac:dyDescent="0.25">
      <c r="A65" s="53">
        <f t="shared" ref="A65" si="2">A63+0.1</f>
        <v>2.6000000000000005</v>
      </c>
      <c r="B65" s="46" t="s">
        <v>34</v>
      </c>
      <c r="C65" s="42" t="s">
        <v>9</v>
      </c>
      <c r="D65" s="43">
        <v>1</v>
      </c>
      <c r="E65" s="5" t="s">
        <v>20</v>
      </c>
    </row>
    <row r="66" spans="1:5" ht="16.5" customHeight="1" x14ac:dyDescent="0.25">
      <c r="A66" s="59"/>
      <c r="B66" s="64"/>
      <c r="C66" s="59"/>
      <c r="D66" s="65"/>
      <c r="E66" s="16"/>
    </row>
    <row r="67" spans="1:5" ht="16.5" customHeight="1" x14ac:dyDescent="0.25">
      <c r="A67" s="53">
        <f>A65+0.1</f>
        <v>2.7000000000000006</v>
      </c>
      <c r="B67" s="46" t="s">
        <v>35</v>
      </c>
      <c r="C67" s="42" t="s">
        <v>9</v>
      </c>
      <c r="D67" s="43">
        <v>1</v>
      </c>
      <c r="E67" s="5" t="s">
        <v>20</v>
      </c>
    </row>
    <row r="68" spans="1:5" ht="16.5" customHeight="1" x14ac:dyDescent="0.25">
      <c r="A68" s="59"/>
      <c r="B68" s="57"/>
      <c r="C68" s="59"/>
      <c r="D68" s="65"/>
      <c r="E68" s="12"/>
    </row>
    <row r="69" spans="1:5" ht="16.5" customHeight="1" x14ac:dyDescent="0.25">
      <c r="A69" s="52"/>
      <c r="B69" s="54" t="s">
        <v>249</v>
      </c>
      <c r="C69" s="42"/>
      <c r="E69" s="5"/>
    </row>
    <row r="70" spans="1:5" ht="16.5" customHeight="1" x14ac:dyDescent="0.25">
      <c r="A70" s="52"/>
      <c r="C70" s="42"/>
      <c r="E70" s="5"/>
    </row>
    <row r="71" spans="1:5" ht="16.5" customHeight="1" x14ac:dyDescent="0.25">
      <c r="A71" s="52"/>
      <c r="B71" s="45" t="s">
        <v>36</v>
      </c>
      <c r="C71" s="42"/>
      <c r="E71" s="5"/>
    </row>
    <row r="72" spans="1:5" ht="16.5" customHeight="1" x14ac:dyDescent="0.25">
      <c r="A72" s="52"/>
      <c r="B72" s="41"/>
      <c r="C72" s="42"/>
      <c r="E72" s="5"/>
    </row>
    <row r="73" spans="1:5" ht="27.6" x14ac:dyDescent="0.25">
      <c r="A73" s="53">
        <f>A67+0.1</f>
        <v>2.8000000000000007</v>
      </c>
      <c r="B73" s="46" t="s">
        <v>301</v>
      </c>
      <c r="C73" s="42" t="s">
        <v>9</v>
      </c>
      <c r="D73" s="43">
        <v>1</v>
      </c>
      <c r="E73" s="5" t="s">
        <v>20</v>
      </c>
    </row>
    <row r="74" spans="1:5" ht="16.5" customHeight="1" x14ac:dyDescent="0.25">
      <c r="A74" s="52"/>
      <c r="C74" s="42"/>
      <c r="E74" s="5"/>
    </row>
    <row r="75" spans="1:5" ht="16.5" customHeight="1" x14ac:dyDescent="0.25">
      <c r="A75" s="53">
        <f>A73+0.1</f>
        <v>2.9000000000000008</v>
      </c>
      <c r="B75" s="46" t="s">
        <v>250</v>
      </c>
      <c r="C75" s="42" t="s">
        <v>9</v>
      </c>
      <c r="D75" s="43">
        <v>1</v>
      </c>
      <c r="E75" s="5" t="s">
        <v>20</v>
      </c>
    </row>
    <row r="76" spans="1:5" ht="16.5" customHeight="1" x14ac:dyDescent="0.25">
      <c r="A76" s="52"/>
      <c r="C76" s="42"/>
      <c r="E76" s="5"/>
    </row>
    <row r="77" spans="1:5" ht="16.5" customHeight="1" x14ac:dyDescent="0.25">
      <c r="A77" s="52"/>
      <c r="B77" s="45" t="s">
        <v>307</v>
      </c>
      <c r="C77" s="42"/>
      <c r="E77" s="5"/>
    </row>
    <row r="78" spans="1:5" ht="16.5" customHeight="1" x14ac:dyDescent="0.25">
      <c r="A78" s="52"/>
      <c r="B78" s="41"/>
      <c r="C78" s="42"/>
      <c r="E78" s="5"/>
    </row>
    <row r="79" spans="1:5" ht="16.5" customHeight="1" x14ac:dyDescent="0.25">
      <c r="A79" s="52">
        <v>2.1</v>
      </c>
      <c r="B79" s="46" t="s">
        <v>37</v>
      </c>
      <c r="C79" s="42" t="s">
        <v>9</v>
      </c>
      <c r="D79" s="43">
        <v>1</v>
      </c>
      <c r="E79" s="5" t="s">
        <v>20</v>
      </c>
    </row>
    <row r="80" spans="1:5" ht="16.5" customHeight="1" x14ac:dyDescent="0.25">
      <c r="A80" s="52"/>
      <c r="C80" s="42"/>
      <c r="E80" s="5"/>
    </row>
    <row r="81" spans="1:5" ht="16.5" customHeight="1" x14ac:dyDescent="0.25">
      <c r="A81" s="52">
        <f>A79+0.01</f>
        <v>2.11</v>
      </c>
      <c r="B81" s="46" t="s">
        <v>251</v>
      </c>
      <c r="C81" s="42" t="s">
        <v>9</v>
      </c>
      <c r="D81" s="43">
        <v>1</v>
      </c>
      <c r="E81" s="5" t="s">
        <v>20</v>
      </c>
    </row>
    <row r="82" spans="1:5" ht="16.5" customHeight="1" x14ac:dyDescent="0.25">
      <c r="A82" s="52"/>
      <c r="C82" s="42"/>
      <c r="E82" s="5"/>
    </row>
    <row r="83" spans="1:5" ht="69" x14ac:dyDescent="0.25">
      <c r="A83" s="52"/>
      <c r="B83" s="54" t="s">
        <v>308</v>
      </c>
      <c r="C83" s="42"/>
      <c r="D83" s="52"/>
      <c r="E83" s="5"/>
    </row>
    <row r="84" spans="1:5" ht="16.5" customHeight="1" x14ac:dyDescent="0.25">
      <c r="A84" s="52"/>
      <c r="B84" s="63"/>
      <c r="C84" s="42"/>
      <c r="D84" s="52"/>
      <c r="E84" s="5"/>
    </row>
    <row r="85" spans="1:5" ht="16.5" customHeight="1" x14ac:dyDescent="0.25">
      <c r="A85" s="52">
        <f>A81+0.01</f>
        <v>2.1199999999999997</v>
      </c>
      <c r="B85" s="63" t="s">
        <v>22</v>
      </c>
      <c r="C85" s="42" t="s">
        <v>9</v>
      </c>
      <c r="D85" s="52">
        <v>1</v>
      </c>
      <c r="E85" s="5" t="s">
        <v>20</v>
      </c>
    </row>
    <row r="86" spans="1:5" ht="16.5" customHeight="1" x14ac:dyDescent="0.25">
      <c r="A86" s="52"/>
      <c r="B86" s="63"/>
      <c r="C86" s="42"/>
      <c r="D86" s="52"/>
      <c r="E86" s="5"/>
    </row>
    <row r="87" spans="1:5" ht="16.5" customHeight="1" x14ac:dyDescent="0.25">
      <c r="A87" s="52">
        <f>A85+0.01</f>
        <v>2.1299999999999994</v>
      </c>
      <c r="B87" s="63" t="s">
        <v>23</v>
      </c>
      <c r="C87" s="42" t="s">
        <v>9</v>
      </c>
      <c r="D87" s="52">
        <v>1</v>
      </c>
      <c r="E87" s="5" t="s">
        <v>20</v>
      </c>
    </row>
    <row r="88" spans="1:5" ht="16.5" customHeight="1" x14ac:dyDescent="0.25">
      <c r="A88" s="52"/>
      <c r="B88" s="63"/>
      <c r="C88" s="42"/>
      <c r="D88" s="52"/>
      <c r="E88" s="5"/>
    </row>
    <row r="89" spans="1:5" ht="16.5" customHeight="1" x14ac:dyDescent="0.25">
      <c r="A89" s="52">
        <f>A87+0.01</f>
        <v>2.1399999999999992</v>
      </c>
      <c r="B89" s="63" t="s">
        <v>24</v>
      </c>
      <c r="C89" s="42" t="s">
        <v>9</v>
      </c>
      <c r="D89" s="52">
        <v>1</v>
      </c>
      <c r="E89" s="5" t="s">
        <v>20</v>
      </c>
    </row>
    <row r="90" spans="1:5" ht="16.5" customHeight="1" x14ac:dyDescent="0.25">
      <c r="A90" s="52"/>
      <c r="B90" s="63"/>
      <c r="C90" s="42"/>
      <c r="D90" s="52"/>
      <c r="E90" s="5"/>
    </row>
    <row r="91" spans="1:5" ht="16.5" customHeight="1" x14ac:dyDescent="0.25">
      <c r="A91" s="52">
        <f>A89+0.01</f>
        <v>2.149999999999999</v>
      </c>
      <c r="B91" s="63" t="s">
        <v>25</v>
      </c>
      <c r="C91" s="42" t="s">
        <v>7</v>
      </c>
      <c r="D91" s="52">
        <v>1</v>
      </c>
      <c r="E91" s="5" t="s">
        <v>20</v>
      </c>
    </row>
    <row r="92" spans="1:5" ht="16.5" customHeight="1" x14ac:dyDescent="0.25">
      <c r="A92" s="52"/>
      <c r="B92" s="63"/>
      <c r="C92" s="42"/>
      <c r="D92" s="52"/>
      <c r="E92" s="5"/>
    </row>
    <row r="93" spans="1:5" ht="16.5" customHeight="1" x14ac:dyDescent="0.25">
      <c r="A93" s="52">
        <f>A91+0.01</f>
        <v>2.1599999999999988</v>
      </c>
      <c r="B93" s="63" t="s">
        <v>26</v>
      </c>
      <c r="C93" s="42" t="s">
        <v>21</v>
      </c>
      <c r="D93" s="52">
        <v>1</v>
      </c>
      <c r="E93" s="5" t="s">
        <v>20</v>
      </c>
    </row>
    <row r="94" spans="1:5" ht="16.5" customHeight="1" x14ac:dyDescent="0.25">
      <c r="A94" s="52"/>
      <c r="C94" s="42"/>
      <c r="D94" s="52"/>
      <c r="E94" s="5"/>
    </row>
    <row r="95" spans="1:5" ht="16.5" customHeight="1" x14ac:dyDescent="0.25">
      <c r="A95" s="52"/>
      <c r="B95" s="45" t="s">
        <v>38</v>
      </c>
      <c r="C95" s="42"/>
      <c r="E95" s="5"/>
    </row>
    <row r="96" spans="1:5" ht="16.5" customHeight="1" x14ac:dyDescent="0.25">
      <c r="A96" s="52"/>
      <c r="C96" s="42"/>
      <c r="E96" s="5"/>
    </row>
    <row r="97" spans="1:5" ht="16.5" customHeight="1" x14ac:dyDescent="0.25">
      <c r="A97" s="52">
        <f>A93+0.01</f>
        <v>2.1699999999999986</v>
      </c>
      <c r="B97" s="63" t="s">
        <v>39</v>
      </c>
      <c r="C97" s="42" t="s">
        <v>9</v>
      </c>
      <c r="D97" s="52">
        <v>1</v>
      </c>
      <c r="E97" s="5" t="s">
        <v>20</v>
      </c>
    </row>
    <row r="98" spans="1:5" ht="16.5" customHeight="1" x14ac:dyDescent="0.25">
      <c r="A98" s="52"/>
      <c r="C98" s="42"/>
      <c r="E98" s="5"/>
    </row>
    <row r="99" spans="1:5" ht="16.5" customHeight="1" x14ac:dyDescent="0.25">
      <c r="A99" s="52">
        <f>A97+0.01</f>
        <v>2.1799999999999984</v>
      </c>
      <c r="B99" s="63" t="s">
        <v>40</v>
      </c>
      <c r="C99" s="42" t="s">
        <v>9</v>
      </c>
      <c r="D99" s="52">
        <v>1</v>
      </c>
      <c r="E99" s="5" t="s">
        <v>20</v>
      </c>
    </row>
    <row r="100" spans="1:5" ht="16.5" customHeight="1" x14ac:dyDescent="0.25">
      <c r="A100" s="52"/>
      <c r="B100" s="63"/>
      <c r="C100" s="42"/>
      <c r="E100" s="5"/>
    </row>
    <row r="101" spans="1:5" ht="16.5" customHeight="1" x14ac:dyDescent="0.25">
      <c r="A101" s="52">
        <f>A99+0.01</f>
        <v>2.1899999999999982</v>
      </c>
      <c r="B101" s="63" t="s">
        <v>252</v>
      </c>
      <c r="C101" s="42" t="s">
        <v>9</v>
      </c>
      <c r="D101" s="52">
        <v>1</v>
      </c>
      <c r="E101" s="5" t="s">
        <v>20</v>
      </c>
    </row>
    <row r="102" spans="1:5" ht="16.5" customHeight="1" x14ac:dyDescent="0.25">
      <c r="A102" s="52"/>
      <c r="C102" s="42"/>
      <c r="E102" s="5"/>
    </row>
    <row r="103" spans="1:5" ht="27.6" x14ac:dyDescent="0.25">
      <c r="A103" s="52">
        <f>A101+0.01</f>
        <v>2.199999999999998</v>
      </c>
      <c r="B103" s="46" t="s">
        <v>253</v>
      </c>
      <c r="C103" s="42" t="s">
        <v>9</v>
      </c>
      <c r="D103" s="52">
        <v>1</v>
      </c>
      <c r="E103" s="5" t="s">
        <v>20</v>
      </c>
    </row>
    <row r="104" spans="1:5" ht="16.5" customHeight="1" x14ac:dyDescent="0.3">
      <c r="A104" s="52"/>
      <c r="B104" s="66" t="s">
        <v>41</v>
      </c>
      <c r="C104" s="42"/>
      <c r="E104" s="5"/>
    </row>
    <row r="105" spans="1:5" ht="16.5" customHeight="1" x14ac:dyDescent="0.25">
      <c r="A105" s="52">
        <f>A103+0.01</f>
        <v>2.2099999999999977</v>
      </c>
      <c r="B105" s="63" t="s">
        <v>42</v>
      </c>
      <c r="C105" s="42" t="s">
        <v>9</v>
      </c>
      <c r="D105" s="52">
        <v>1</v>
      </c>
      <c r="E105" s="5" t="s">
        <v>20</v>
      </c>
    </row>
    <row r="106" spans="1:5" ht="16.5" customHeight="1" x14ac:dyDescent="0.25">
      <c r="A106" s="52"/>
      <c r="C106" s="42"/>
      <c r="D106" s="52"/>
      <c r="E106" s="5"/>
    </row>
    <row r="107" spans="1:5" ht="27.6" x14ac:dyDescent="0.25">
      <c r="A107" s="40"/>
      <c r="B107" s="54" t="s">
        <v>43</v>
      </c>
      <c r="C107" s="42"/>
      <c r="E107" s="3"/>
    </row>
    <row r="108" spans="1:5" ht="16.5" customHeight="1" x14ac:dyDescent="0.25">
      <c r="A108" s="40"/>
      <c r="C108" s="42"/>
      <c r="E108" s="3"/>
    </row>
    <row r="109" spans="1:5" ht="16.5" customHeight="1" x14ac:dyDescent="0.25">
      <c r="A109" s="52">
        <f>A105+0.01</f>
        <v>2.2199999999999975</v>
      </c>
      <c r="B109" s="63" t="s">
        <v>39</v>
      </c>
      <c r="C109" s="42" t="s">
        <v>9</v>
      </c>
      <c r="D109" s="52">
        <v>1</v>
      </c>
      <c r="E109" s="5" t="s">
        <v>20</v>
      </c>
    </row>
    <row r="110" spans="1:5" ht="16.5" customHeight="1" x14ac:dyDescent="0.25">
      <c r="A110" s="52"/>
      <c r="C110" s="42"/>
      <c r="E110" s="3"/>
    </row>
    <row r="111" spans="1:5" ht="16.5" customHeight="1" x14ac:dyDescent="0.25">
      <c r="A111" s="52">
        <f>A109+0.01</f>
        <v>2.2299999999999973</v>
      </c>
      <c r="B111" s="63" t="s">
        <v>40</v>
      </c>
      <c r="C111" s="42" t="s">
        <v>9</v>
      </c>
      <c r="D111" s="52">
        <v>1</v>
      </c>
      <c r="E111" s="5" t="s">
        <v>20</v>
      </c>
    </row>
    <row r="112" spans="1:5" ht="16.5" customHeight="1" x14ac:dyDescent="0.25">
      <c r="A112" s="52"/>
      <c r="B112" s="63"/>
      <c r="C112" s="42"/>
      <c r="E112" s="3"/>
    </row>
    <row r="113" spans="1:5" ht="16.5" customHeight="1" x14ac:dyDescent="0.25">
      <c r="A113" s="52">
        <f>A111+0.01</f>
        <v>2.2399999999999971</v>
      </c>
      <c r="B113" s="63" t="s">
        <v>252</v>
      </c>
      <c r="C113" s="42" t="s">
        <v>9</v>
      </c>
      <c r="D113" s="52">
        <v>1</v>
      </c>
      <c r="E113" s="5" t="s">
        <v>20</v>
      </c>
    </row>
    <row r="114" spans="1:5" ht="16.5" customHeight="1" x14ac:dyDescent="0.25">
      <c r="A114" s="52"/>
      <c r="C114" s="42"/>
      <c r="E114" s="3"/>
    </row>
    <row r="115" spans="1:5" ht="27.6" x14ac:dyDescent="0.25">
      <c r="A115" s="52">
        <f>A113+0.01</f>
        <v>2.2499999999999969</v>
      </c>
      <c r="B115" s="46" t="s">
        <v>253</v>
      </c>
      <c r="C115" s="42" t="s">
        <v>9</v>
      </c>
      <c r="D115" s="52">
        <v>1</v>
      </c>
      <c r="E115" s="5" t="s">
        <v>20</v>
      </c>
    </row>
    <row r="116" spans="1:5" ht="16.5" customHeight="1" x14ac:dyDescent="0.3">
      <c r="A116" s="52"/>
      <c r="B116" s="66" t="s">
        <v>41</v>
      </c>
      <c r="C116" s="42"/>
      <c r="E116" s="3"/>
    </row>
    <row r="117" spans="1:5" ht="16.5" customHeight="1" x14ac:dyDescent="0.25">
      <c r="A117" s="52">
        <f>A115+0.01</f>
        <v>2.2599999999999967</v>
      </c>
      <c r="B117" s="63" t="s">
        <v>42</v>
      </c>
      <c r="C117" s="42" t="s">
        <v>7</v>
      </c>
      <c r="D117" s="52">
        <v>1</v>
      </c>
      <c r="E117" s="5" t="s">
        <v>20</v>
      </c>
    </row>
    <row r="118" spans="1:5" ht="16.5" customHeight="1" x14ac:dyDescent="0.25">
      <c r="A118" s="52"/>
      <c r="C118" s="42"/>
      <c r="E118" s="3"/>
    </row>
    <row r="119" spans="1:5" ht="16.5" customHeight="1" x14ac:dyDescent="0.25">
      <c r="A119" s="52"/>
      <c r="B119" s="45" t="s">
        <v>13</v>
      </c>
      <c r="C119" s="42"/>
      <c r="E119" s="3"/>
    </row>
    <row r="120" spans="1:5" ht="16.5" customHeight="1" x14ac:dyDescent="0.25">
      <c r="A120" s="52"/>
      <c r="C120" s="42"/>
      <c r="E120" s="3"/>
    </row>
    <row r="121" spans="1:5" ht="16.5" customHeight="1" x14ac:dyDescent="0.25">
      <c r="A121" s="52">
        <f>A117+0.01</f>
        <v>2.2699999999999965</v>
      </c>
      <c r="B121" s="63" t="s">
        <v>44</v>
      </c>
      <c r="C121" s="42" t="s">
        <v>7</v>
      </c>
      <c r="D121" s="52">
        <v>1</v>
      </c>
      <c r="E121" s="5" t="s">
        <v>20</v>
      </c>
    </row>
    <row r="122" spans="1:5" ht="16.5" customHeight="1" x14ac:dyDescent="0.25">
      <c r="A122" s="52"/>
      <c r="C122" s="42"/>
      <c r="E122" s="3"/>
    </row>
    <row r="123" spans="1:5" ht="16.5" customHeight="1" x14ac:dyDescent="0.25">
      <c r="A123" s="52">
        <f>A121+0.01</f>
        <v>2.2799999999999963</v>
      </c>
      <c r="B123" s="63" t="s">
        <v>45</v>
      </c>
      <c r="C123" s="42" t="s">
        <v>5</v>
      </c>
      <c r="D123" s="52">
        <v>1</v>
      </c>
      <c r="E123" s="5" t="s">
        <v>20</v>
      </c>
    </row>
    <row r="124" spans="1:5" ht="16.5" customHeight="1" x14ac:dyDescent="0.25">
      <c r="A124" s="52"/>
      <c r="C124" s="42"/>
      <c r="E124" s="3"/>
    </row>
    <row r="125" spans="1:5" ht="16.5" customHeight="1" x14ac:dyDescent="0.25">
      <c r="A125" s="52"/>
      <c r="B125" s="54" t="s">
        <v>46</v>
      </c>
      <c r="C125" s="42"/>
      <c r="E125" s="3"/>
    </row>
    <row r="126" spans="1:5" ht="16.5" customHeight="1" x14ac:dyDescent="0.25">
      <c r="A126" s="52"/>
      <c r="C126" s="42"/>
      <c r="E126" s="3"/>
    </row>
    <row r="127" spans="1:5" ht="16.5" customHeight="1" x14ac:dyDescent="0.25">
      <c r="A127" s="52"/>
      <c r="B127" s="54" t="s">
        <v>47</v>
      </c>
      <c r="C127" s="42"/>
      <c r="E127" s="3"/>
    </row>
    <row r="128" spans="1:5" ht="16.5" customHeight="1" x14ac:dyDescent="0.25">
      <c r="A128" s="52"/>
      <c r="C128" s="42"/>
      <c r="E128" s="3"/>
    </row>
    <row r="129" spans="1:5" ht="16.5" customHeight="1" x14ac:dyDescent="0.25">
      <c r="A129" s="52">
        <f>A123+0.01</f>
        <v>2.289999999999996</v>
      </c>
      <c r="B129" s="63" t="s">
        <v>48</v>
      </c>
      <c r="C129" s="42" t="s">
        <v>9</v>
      </c>
      <c r="D129" s="52">
        <v>1</v>
      </c>
      <c r="E129" s="5" t="s">
        <v>20</v>
      </c>
    </row>
    <row r="130" spans="1:5" ht="16.5" customHeight="1" x14ac:dyDescent="0.25">
      <c r="A130" s="40"/>
      <c r="C130" s="42"/>
      <c r="E130" s="3"/>
    </row>
    <row r="131" spans="1:5" ht="16.5" customHeight="1" x14ac:dyDescent="0.25">
      <c r="A131" s="52"/>
      <c r="B131" s="54" t="s">
        <v>27</v>
      </c>
      <c r="C131" s="42"/>
      <c r="E131" s="3"/>
    </row>
    <row r="132" spans="1:5" ht="16.5" customHeight="1" x14ac:dyDescent="0.25">
      <c r="A132" s="52"/>
      <c r="C132" s="42"/>
      <c r="E132" s="3"/>
    </row>
    <row r="133" spans="1:5" ht="16.5" customHeight="1" x14ac:dyDescent="0.25">
      <c r="A133" s="52"/>
      <c r="B133" s="54" t="s">
        <v>49</v>
      </c>
      <c r="C133" s="42"/>
      <c r="E133" s="3"/>
    </row>
    <row r="134" spans="1:5" ht="16.5" customHeight="1" x14ac:dyDescent="0.25">
      <c r="A134" s="52"/>
      <c r="C134" s="42"/>
      <c r="E134" s="3"/>
    </row>
    <row r="135" spans="1:5" ht="16.5" customHeight="1" x14ac:dyDescent="0.25">
      <c r="A135" s="52">
        <f>A129+0.01</f>
        <v>2.2999999999999958</v>
      </c>
      <c r="B135" s="63" t="s">
        <v>51</v>
      </c>
      <c r="C135" s="42" t="s">
        <v>9</v>
      </c>
      <c r="D135" s="52">
        <v>1</v>
      </c>
      <c r="E135" s="5" t="s">
        <v>20</v>
      </c>
    </row>
    <row r="136" spans="1:5" ht="16.5" customHeight="1" x14ac:dyDescent="0.25">
      <c r="A136" s="52"/>
      <c r="C136" s="42"/>
      <c r="E136" s="3"/>
    </row>
    <row r="137" spans="1:5" ht="16.5" customHeight="1" x14ac:dyDescent="0.25">
      <c r="A137" s="52"/>
      <c r="B137" s="54" t="s">
        <v>50</v>
      </c>
      <c r="C137" s="42"/>
      <c r="E137" s="3"/>
    </row>
    <row r="138" spans="1:5" ht="16.5" customHeight="1" x14ac:dyDescent="0.25">
      <c r="A138" s="52"/>
      <c r="C138" s="42"/>
      <c r="E138" s="3"/>
    </row>
    <row r="139" spans="1:5" ht="16.5" customHeight="1" x14ac:dyDescent="0.25">
      <c r="A139" s="52">
        <f>A135+0.01</f>
        <v>2.3099999999999956</v>
      </c>
      <c r="B139" s="63" t="s">
        <v>254</v>
      </c>
      <c r="C139" s="42" t="s">
        <v>9</v>
      </c>
      <c r="D139" s="52">
        <v>1</v>
      </c>
      <c r="E139" s="5" t="s">
        <v>20</v>
      </c>
    </row>
    <row r="140" spans="1:5" ht="16.5" customHeight="1" x14ac:dyDescent="0.25">
      <c r="A140" s="52"/>
      <c r="C140" s="42"/>
      <c r="E140" s="3"/>
    </row>
    <row r="141" spans="1:5" ht="16.5" customHeight="1" x14ac:dyDescent="0.25">
      <c r="A141" s="52"/>
      <c r="B141" s="54" t="s">
        <v>13</v>
      </c>
      <c r="C141" s="42"/>
      <c r="E141" s="3"/>
    </row>
    <row r="142" spans="1:5" ht="16.5" customHeight="1" x14ac:dyDescent="0.25">
      <c r="A142" s="52"/>
      <c r="B142" s="67"/>
      <c r="C142" s="42"/>
      <c r="E142" s="3"/>
    </row>
    <row r="143" spans="1:5" ht="27.6" x14ac:dyDescent="0.25">
      <c r="A143" s="52">
        <f>A139+0.01</f>
        <v>2.3199999999999954</v>
      </c>
      <c r="B143" s="63" t="s">
        <v>52</v>
      </c>
      <c r="C143" s="42" t="s">
        <v>5</v>
      </c>
      <c r="D143" s="52">
        <v>1</v>
      </c>
      <c r="E143" s="5" t="s">
        <v>20</v>
      </c>
    </row>
    <row r="144" spans="1:5" ht="16.5" customHeight="1" x14ac:dyDescent="0.3">
      <c r="A144" s="52"/>
      <c r="B144" s="66"/>
      <c r="C144" s="42"/>
      <c r="E144" s="3"/>
    </row>
    <row r="145" spans="1:5" ht="16.5" customHeight="1" x14ac:dyDescent="0.25">
      <c r="A145" s="52"/>
      <c r="B145" s="54" t="s">
        <v>53</v>
      </c>
      <c r="C145" s="42"/>
      <c r="E145" s="3"/>
    </row>
    <row r="146" spans="1:5" ht="16.5" customHeight="1" x14ac:dyDescent="0.25">
      <c r="A146" s="52"/>
      <c r="B146" s="67"/>
      <c r="C146" s="42"/>
      <c r="E146" s="3"/>
    </row>
    <row r="147" spans="1:5" ht="16.5" customHeight="1" x14ac:dyDescent="0.25">
      <c r="A147" s="52"/>
      <c r="B147" s="54" t="s">
        <v>54</v>
      </c>
      <c r="C147" s="42"/>
      <c r="E147" s="3"/>
    </row>
    <row r="148" spans="1:5" ht="16.5" customHeight="1" x14ac:dyDescent="0.25">
      <c r="A148" s="52"/>
      <c r="B148" s="67"/>
      <c r="C148" s="42"/>
      <c r="E148" s="3"/>
    </row>
    <row r="149" spans="1:5" ht="16.5" customHeight="1" x14ac:dyDescent="0.25">
      <c r="A149" s="52">
        <f>A143+0.01</f>
        <v>2.3299999999999952</v>
      </c>
      <c r="B149" s="63" t="s">
        <v>51</v>
      </c>
      <c r="C149" s="42" t="s">
        <v>9</v>
      </c>
      <c r="D149" s="52">
        <v>1</v>
      </c>
      <c r="E149" s="5" t="s">
        <v>20</v>
      </c>
    </row>
    <row r="150" spans="1:5" ht="16.5" customHeight="1" x14ac:dyDescent="0.25">
      <c r="A150" s="52"/>
      <c r="B150" s="67"/>
      <c r="C150" s="42"/>
      <c r="E150" s="3"/>
    </row>
    <row r="151" spans="1:5" ht="16.5" customHeight="1" x14ac:dyDescent="0.25">
      <c r="A151" s="52"/>
      <c r="B151" s="54" t="s">
        <v>255</v>
      </c>
      <c r="C151" s="42"/>
      <c r="E151" s="3"/>
    </row>
    <row r="152" spans="1:5" ht="16.5" customHeight="1" x14ac:dyDescent="0.25">
      <c r="A152" s="52"/>
      <c r="B152" s="41"/>
      <c r="C152" s="42"/>
      <c r="E152" s="3"/>
    </row>
    <row r="153" spans="1:5" ht="16.5" customHeight="1" x14ac:dyDescent="0.25">
      <c r="A153" s="52"/>
      <c r="B153" s="54" t="s">
        <v>55</v>
      </c>
      <c r="C153" s="42"/>
      <c r="E153" s="3"/>
    </row>
    <row r="154" spans="1:5" ht="16.5" customHeight="1" x14ac:dyDescent="0.25">
      <c r="A154" s="52"/>
      <c r="B154" s="67"/>
      <c r="C154" s="42"/>
      <c r="E154" s="3"/>
    </row>
    <row r="155" spans="1:5" ht="16.5" customHeight="1" x14ac:dyDescent="0.25">
      <c r="A155" s="52">
        <f>A149+0.01</f>
        <v>2.339999999999995</v>
      </c>
      <c r="B155" s="63" t="s">
        <v>57</v>
      </c>
      <c r="C155" s="42" t="s">
        <v>7</v>
      </c>
      <c r="D155" s="52">
        <v>1</v>
      </c>
      <c r="E155" s="5" t="s">
        <v>20</v>
      </c>
    </row>
    <row r="156" spans="1:5" ht="16.5" customHeight="1" x14ac:dyDescent="0.25">
      <c r="A156" s="52"/>
      <c r="B156" s="67"/>
      <c r="C156" s="42"/>
      <c r="E156" s="3"/>
    </row>
    <row r="157" spans="1:5" ht="16.5" customHeight="1" x14ac:dyDescent="0.25">
      <c r="A157" s="52">
        <f t="shared" ref="A157:A171" si="3">A155+0.01</f>
        <v>2.3499999999999948</v>
      </c>
      <c r="B157" s="63" t="s">
        <v>56</v>
      </c>
      <c r="C157" s="42" t="s">
        <v>7</v>
      </c>
      <c r="D157" s="52">
        <v>1</v>
      </c>
      <c r="E157" s="5" t="s">
        <v>20</v>
      </c>
    </row>
    <row r="158" spans="1:5" ht="16.5" customHeight="1" x14ac:dyDescent="0.25">
      <c r="A158" s="52"/>
      <c r="C158" s="42"/>
      <c r="E158" s="3"/>
    </row>
    <row r="159" spans="1:5" ht="27.6" x14ac:dyDescent="0.25">
      <c r="A159" s="52"/>
      <c r="B159" s="54" t="s">
        <v>256</v>
      </c>
      <c r="C159" s="42"/>
      <c r="E159" s="3"/>
    </row>
    <row r="160" spans="1:5" ht="16.5" customHeight="1" x14ac:dyDescent="0.25">
      <c r="A160" s="52"/>
      <c r="B160" s="45"/>
      <c r="C160" s="42"/>
      <c r="E160" s="3"/>
    </row>
    <row r="161" spans="1:5" ht="16.5" customHeight="1" x14ac:dyDescent="0.25">
      <c r="A161" s="52">
        <f>A157+0.01</f>
        <v>2.3599999999999945</v>
      </c>
      <c r="B161" s="63" t="s">
        <v>59</v>
      </c>
      <c r="C161" s="42" t="s">
        <v>7</v>
      </c>
      <c r="D161" s="52">
        <v>1</v>
      </c>
      <c r="E161" s="5" t="s">
        <v>20</v>
      </c>
    </row>
    <row r="162" spans="1:5" ht="16.5" customHeight="1" x14ac:dyDescent="0.25">
      <c r="A162" s="52"/>
      <c r="B162" s="67"/>
      <c r="C162" s="42"/>
      <c r="E162" s="3"/>
    </row>
    <row r="163" spans="1:5" ht="16.5" customHeight="1" x14ac:dyDescent="0.25">
      <c r="A163" s="52">
        <f t="shared" si="3"/>
        <v>2.3699999999999943</v>
      </c>
      <c r="B163" s="63" t="s">
        <v>56</v>
      </c>
      <c r="C163" s="42" t="s">
        <v>7</v>
      </c>
      <c r="D163" s="52">
        <v>1</v>
      </c>
      <c r="E163" s="5" t="s">
        <v>20</v>
      </c>
    </row>
    <row r="164" spans="1:5" ht="16.5" customHeight="1" x14ac:dyDescent="0.25">
      <c r="A164" s="52"/>
      <c r="C164" s="42"/>
      <c r="E164" s="3"/>
    </row>
    <row r="165" spans="1:5" ht="27.6" x14ac:dyDescent="0.25">
      <c r="A165" s="52">
        <f t="shared" si="3"/>
        <v>2.3799999999999941</v>
      </c>
      <c r="B165" s="63" t="s">
        <v>58</v>
      </c>
      <c r="C165" s="42" t="s">
        <v>7</v>
      </c>
      <c r="D165" s="52">
        <v>1</v>
      </c>
      <c r="E165" s="5" t="s">
        <v>20</v>
      </c>
    </row>
    <row r="166" spans="1:5" x14ac:dyDescent="0.25">
      <c r="A166" s="52"/>
      <c r="B166" s="63"/>
      <c r="C166" s="42"/>
      <c r="E166" s="5"/>
    </row>
    <row r="167" spans="1:5" x14ac:dyDescent="0.25">
      <c r="A167" s="52"/>
      <c r="B167" s="54" t="s">
        <v>235</v>
      </c>
      <c r="C167" s="42"/>
      <c r="E167" s="5"/>
    </row>
    <row r="168" spans="1:5" x14ac:dyDescent="0.25">
      <c r="A168" s="52"/>
      <c r="B168" s="63"/>
      <c r="C168" s="42"/>
      <c r="E168" s="5"/>
    </row>
    <row r="169" spans="1:5" ht="55.2" x14ac:dyDescent="0.25">
      <c r="A169" s="52">
        <f>A165+0.01</f>
        <v>2.3899999999999939</v>
      </c>
      <c r="B169" s="68" t="s">
        <v>257</v>
      </c>
      <c r="C169" s="42" t="s">
        <v>9</v>
      </c>
      <c r="D169" s="52">
        <v>1</v>
      </c>
      <c r="E169" s="5" t="s">
        <v>20</v>
      </c>
    </row>
    <row r="170" spans="1:5" ht="16.5" customHeight="1" x14ac:dyDescent="0.25">
      <c r="A170" s="52"/>
      <c r="B170" s="63"/>
      <c r="C170" s="42"/>
      <c r="E170" s="5"/>
    </row>
    <row r="171" spans="1:5" ht="69" x14ac:dyDescent="0.25">
      <c r="A171" s="52">
        <f t="shared" si="3"/>
        <v>2.3999999999999937</v>
      </c>
      <c r="B171" s="63" t="s">
        <v>234</v>
      </c>
      <c r="C171" s="42" t="s">
        <v>9</v>
      </c>
      <c r="D171" s="52">
        <v>1</v>
      </c>
      <c r="E171" s="5" t="s">
        <v>20</v>
      </c>
    </row>
    <row r="172" spans="1:5" ht="16.5" customHeight="1" x14ac:dyDescent="0.25">
      <c r="A172" s="69"/>
      <c r="B172" s="70"/>
      <c r="C172" s="42"/>
      <c r="E172" s="3"/>
    </row>
    <row r="173" spans="1:5" ht="30" customHeight="1" x14ac:dyDescent="0.25">
      <c r="A173" s="104" t="s">
        <v>107</v>
      </c>
      <c r="B173" s="105"/>
      <c r="C173" s="105"/>
      <c r="D173" s="105"/>
      <c r="E173" s="15" t="s">
        <v>20</v>
      </c>
    </row>
    <row r="174" spans="1:5" ht="16.5" customHeight="1" x14ac:dyDescent="0.25">
      <c r="A174" s="37" t="s">
        <v>0</v>
      </c>
      <c r="B174" s="38" t="s">
        <v>1</v>
      </c>
      <c r="C174" s="37" t="s">
        <v>2</v>
      </c>
      <c r="D174" s="39" t="s">
        <v>3</v>
      </c>
      <c r="E174" s="10" t="s">
        <v>105</v>
      </c>
    </row>
    <row r="175" spans="1:5" ht="16.5" customHeight="1" x14ac:dyDescent="0.25">
      <c r="A175" s="71"/>
      <c r="B175" s="57"/>
      <c r="C175" s="59"/>
      <c r="D175" s="65"/>
      <c r="E175" s="12"/>
    </row>
    <row r="176" spans="1:5" ht="16.5" customHeight="1" x14ac:dyDescent="0.25">
      <c r="A176" s="44"/>
      <c r="B176" s="41" t="s">
        <v>118</v>
      </c>
      <c r="C176" s="42"/>
      <c r="E176" s="3"/>
    </row>
    <row r="177" spans="1:5" ht="16.5" customHeight="1" x14ac:dyDescent="0.3">
      <c r="A177" s="40"/>
      <c r="B177" s="66"/>
      <c r="C177" s="42"/>
      <c r="E177" s="3"/>
    </row>
    <row r="178" spans="1:5" ht="16.5" customHeight="1" x14ac:dyDescent="0.25">
      <c r="A178" s="44" t="s">
        <v>8</v>
      </c>
      <c r="B178" s="72" t="s">
        <v>258</v>
      </c>
      <c r="C178" s="42"/>
      <c r="E178" s="3"/>
    </row>
    <row r="179" spans="1:5" ht="16.5" customHeight="1" x14ac:dyDescent="0.25">
      <c r="A179" s="44"/>
      <c r="B179" s="72"/>
      <c r="C179" s="42"/>
      <c r="E179" s="3"/>
    </row>
    <row r="180" spans="1:5" ht="45.45" customHeight="1" x14ac:dyDescent="0.25">
      <c r="A180" s="44"/>
      <c r="B180" s="45" t="s">
        <v>233</v>
      </c>
      <c r="C180" s="42"/>
      <c r="E180" s="3"/>
    </row>
    <row r="181" spans="1:5" ht="16.5" customHeight="1" x14ac:dyDescent="0.25">
      <c r="A181" s="40"/>
      <c r="B181" s="73"/>
      <c r="C181" s="42"/>
      <c r="E181" s="3"/>
    </row>
    <row r="182" spans="1:5" ht="16.5" customHeight="1" x14ac:dyDescent="0.25">
      <c r="A182" s="40"/>
      <c r="B182" s="45" t="s">
        <v>215</v>
      </c>
      <c r="C182" s="42"/>
      <c r="E182" s="3"/>
    </row>
    <row r="183" spans="1:5" ht="16.5" customHeight="1" x14ac:dyDescent="0.25">
      <c r="A183" s="40"/>
      <c r="C183" s="42"/>
      <c r="E183" s="3"/>
    </row>
    <row r="184" spans="1:5" ht="27.6" x14ac:dyDescent="0.25">
      <c r="A184" s="40"/>
      <c r="B184" s="45" t="s">
        <v>60</v>
      </c>
      <c r="C184" s="42"/>
      <c r="E184" s="3"/>
    </row>
    <row r="185" spans="1:5" ht="16.5" customHeight="1" x14ac:dyDescent="0.25">
      <c r="A185" s="40"/>
      <c r="B185" s="41"/>
      <c r="C185" s="42"/>
      <c r="E185" s="3"/>
    </row>
    <row r="186" spans="1:5" ht="16.5" customHeight="1" x14ac:dyDescent="0.25">
      <c r="A186" s="42">
        <v>3.1</v>
      </c>
      <c r="B186" s="46" t="s">
        <v>61</v>
      </c>
      <c r="C186" s="42" t="s">
        <v>9</v>
      </c>
      <c r="D186" s="43">
        <v>1</v>
      </c>
      <c r="E186" s="5" t="s">
        <v>20</v>
      </c>
    </row>
    <row r="187" spans="1:5" ht="16.5" customHeight="1" x14ac:dyDescent="0.25">
      <c r="A187" s="42"/>
      <c r="B187" s="41"/>
      <c r="C187" s="42"/>
      <c r="E187" s="3"/>
    </row>
    <row r="188" spans="1:5" ht="16.5" customHeight="1" x14ac:dyDescent="0.25">
      <c r="A188" s="53">
        <f t="shared" ref="A188:A202" si="4">A186+0.1</f>
        <v>3.2</v>
      </c>
      <c r="B188" s="46" t="s">
        <v>259</v>
      </c>
      <c r="C188" s="42" t="s">
        <v>9</v>
      </c>
      <c r="D188" s="43">
        <v>1</v>
      </c>
      <c r="E188" s="5" t="s">
        <v>20</v>
      </c>
    </row>
    <row r="189" spans="1:5" ht="16.5" customHeight="1" x14ac:dyDescent="0.25">
      <c r="A189" s="53"/>
      <c r="C189" s="42"/>
      <c r="E189" s="3"/>
    </row>
    <row r="190" spans="1:5" ht="16.5" customHeight="1" x14ac:dyDescent="0.25">
      <c r="A190" s="53">
        <f t="shared" si="4"/>
        <v>3.3000000000000003</v>
      </c>
      <c r="B190" s="46" t="s">
        <v>260</v>
      </c>
      <c r="C190" s="42" t="s">
        <v>9</v>
      </c>
      <c r="D190" s="43">
        <v>1</v>
      </c>
      <c r="E190" s="5" t="s">
        <v>20</v>
      </c>
    </row>
    <row r="191" spans="1:5" ht="16.5" customHeight="1" x14ac:dyDescent="0.25">
      <c r="A191" s="53"/>
      <c r="C191" s="42"/>
      <c r="E191" s="3"/>
    </row>
    <row r="192" spans="1:5" ht="27.6" x14ac:dyDescent="0.25">
      <c r="A192" s="53">
        <f t="shared" si="4"/>
        <v>3.4000000000000004</v>
      </c>
      <c r="B192" s="46" t="s">
        <v>62</v>
      </c>
      <c r="C192" s="42" t="s">
        <v>7</v>
      </c>
      <c r="D192" s="43">
        <v>1</v>
      </c>
      <c r="E192" s="5" t="s">
        <v>20</v>
      </c>
    </row>
    <row r="193" spans="1:5" ht="16.5" customHeight="1" x14ac:dyDescent="0.25">
      <c r="A193" s="53"/>
      <c r="C193" s="42"/>
      <c r="E193" s="3"/>
    </row>
    <row r="194" spans="1:5" ht="16.5" customHeight="1" x14ac:dyDescent="0.25">
      <c r="A194" s="53">
        <f t="shared" si="4"/>
        <v>3.5000000000000004</v>
      </c>
      <c r="B194" s="46" t="s">
        <v>63</v>
      </c>
      <c r="C194" s="42" t="s">
        <v>7</v>
      </c>
      <c r="D194" s="43">
        <v>1</v>
      </c>
      <c r="E194" s="5" t="s">
        <v>20</v>
      </c>
    </row>
    <row r="195" spans="1:5" ht="16.5" customHeight="1" x14ac:dyDescent="0.25">
      <c r="A195" s="53"/>
      <c r="C195" s="42"/>
      <c r="E195" s="3"/>
    </row>
    <row r="196" spans="1:5" ht="27.6" x14ac:dyDescent="0.25">
      <c r="A196" s="53">
        <f t="shared" si="4"/>
        <v>3.6000000000000005</v>
      </c>
      <c r="B196" s="46" t="s">
        <v>64</v>
      </c>
      <c r="C196" s="42" t="s">
        <v>7</v>
      </c>
      <c r="D196" s="43">
        <v>1</v>
      </c>
      <c r="E196" s="5" t="s">
        <v>20</v>
      </c>
    </row>
    <row r="197" spans="1:5" ht="16.5" customHeight="1" x14ac:dyDescent="0.25">
      <c r="A197" s="53"/>
      <c r="C197" s="42"/>
      <c r="E197" s="3"/>
    </row>
    <row r="198" spans="1:5" ht="27.6" x14ac:dyDescent="0.25">
      <c r="A198" s="53">
        <f t="shared" si="4"/>
        <v>3.7000000000000006</v>
      </c>
      <c r="B198" s="46" t="s">
        <v>65</v>
      </c>
      <c r="C198" s="42" t="s">
        <v>7</v>
      </c>
      <c r="D198" s="43">
        <v>1</v>
      </c>
      <c r="E198" s="5" t="s">
        <v>20</v>
      </c>
    </row>
    <row r="199" spans="1:5" ht="16.5" customHeight="1" x14ac:dyDescent="0.25">
      <c r="A199" s="53"/>
      <c r="B199" s="41"/>
      <c r="C199" s="42"/>
      <c r="E199" s="3"/>
    </row>
    <row r="200" spans="1:5" ht="27.6" x14ac:dyDescent="0.25">
      <c r="A200" s="53">
        <f t="shared" si="4"/>
        <v>3.8000000000000007</v>
      </c>
      <c r="B200" s="46" t="s">
        <v>67</v>
      </c>
      <c r="C200" s="42" t="s">
        <v>7</v>
      </c>
      <c r="D200" s="43">
        <v>1</v>
      </c>
      <c r="E200" s="5" t="s">
        <v>20</v>
      </c>
    </row>
    <row r="201" spans="1:5" ht="16.5" customHeight="1" x14ac:dyDescent="0.25">
      <c r="A201" s="53"/>
      <c r="B201" s="46" t="s">
        <v>66</v>
      </c>
      <c r="C201" s="42"/>
      <c r="E201" s="3"/>
    </row>
    <row r="202" spans="1:5" ht="27.6" x14ac:dyDescent="0.25">
      <c r="A202" s="53">
        <f t="shared" si="4"/>
        <v>3.9000000000000008</v>
      </c>
      <c r="B202" s="46" t="s">
        <v>68</v>
      </c>
      <c r="C202" s="42" t="s">
        <v>5</v>
      </c>
      <c r="D202" s="43">
        <v>1</v>
      </c>
      <c r="E202" s="5" t="s">
        <v>20</v>
      </c>
    </row>
    <row r="203" spans="1:5" ht="16.5" customHeight="1" x14ac:dyDescent="0.25">
      <c r="A203" s="53"/>
      <c r="C203" s="42"/>
      <c r="E203" s="3"/>
    </row>
    <row r="204" spans="1:5" ht="27.6" x14ac:dyDescent="0.25">
      <c r="A204" s="52">
        <v>3.1</v>
      </c>
      <c r="B204" s="46" t="s">
        <v>69</v>
      </c>
      <c r="C204" s="42" t="s">
        <v>5</v>
      </c>
      <c r="D204" s="43">
        <v>1</v>
      </c>
      <c r="E204" s="5" t="s">
        <v>20</v>
      </c>
    </row>
    <row r="205" spans="1:5" ht="16.5" customHeight="1" x14ac:dyDescent="0.25">
      <c r="A205" s="53"/>
      <c r="C205" s="42"/>
      <c r="E205" s="3"/>
    </row>
    <row r="206" spans="1:5" ht="16.5" customHeight="1" x14ac:dyDescent="0.25">
      <c r="A206" s="53"/>
      <c r="B206" s="74" t="s">
        <v>70</v>
      </c>
      <c r="C206" s="42"/>
      <c r="E206" s="3"/>
    </row>
    <row r="207" spans="1:5" ht="16.5" customHeight="1" x14ac:dyDescent="0.25">
      <c r="A207" s="53"/>
      <c r="C207" s="42"/>
      <c r="E207" s="3"/>
    </row>
    <row r="208" spans="1:5" ht="75.75" customHeight="1" x14ac:dyDescent="0.25">
      <c r="A208" s="53"/>
      <c r="B208" s="45" t="s">
        <v>309</v>
      </c>
      <c r="C208" s="42"/>
      <c r="E208" s="3"/>
    </row>
    <row r="209" spans="1:5" ht="16.5" customHeight="1" x14ac:dyDescent="0.25">
      <c r="A209" s="53"/>
      <c r="C209" s="42"/>
      <c r="E209" s="3"/>
    </row>
    <row r="210" spans="1:5" ht="16.5" customHeight="1" x14ac:dyDescent="0.25">
      <c r="A210" s="52">
        <f>A204+0.01</f>
        <v>3.11</v>
      </c>
      <c r="B210" s="46" t="s">
        <v>61</v>
      </c>
      <c r="C210" s="42" t="s">
        <v>9</v>
      </c>
      <c r="D210" s="43">
        <v>1</v>
      </c>
      <c r="E210" s="5" t="s">
        <v>20</v>
      </c>
    </row>
    <row r="211" spans="1:5" ht="16.5" customHeight="1" x14ac:dyDescent="0.25">
      <c r="A211" s="52"/>
      <c r="C211" s="42"/>
      <c r="E211" s="3"/>
    </row>
    <row r="212" spans="1:5" ht="27.6" x14ac:dyDescent="0.25">
      <c r="A212" s="52">
        <f>A210+0.01</f>
        <v>3.1199999999999997</v>
      </c>
      <c r="B212" s="46" t="s">
        <v>310</v>
      </c>
      <c r="C212" s="42" t="s">
        <v>7</v>
      </c>
      <c r="D212" s="43">
        <v>1</v>
      </c>
      <c r="E212" s="5" t="s">
        <v>20</v>
      </c>
    </row>
    <row r="213" spans="1:5" x14ac:dyDescent="0.25">
      <c r="A213" s="52"/>
      <c r="C213" s="42"/>
      <c r="E213" s="3"/>
    </row>
    <row r="214" spans="1:5" ht="27.6" x14ac:dyDescent="0.25">
      <c r="A214" s="52">
        <f>A212+0.01</f>
        <v>3.1299999999999994</v>
      </c>
      <c r="B214" s="46" t="s">
        <v>311</v>
      </c>
      <c r="C214" s="42" t="s">
        <v>7</v>
      </c>
      <c r="D214" s="43">
        <v>1</v>
      </c>
      <c r="E214" s="5" t="s">
        <v>20</v>
      </c>
    </row>
    <row r="215" spans="1:5" ht="16.5" customHeight="1" x14ac:dyDescent="0.25">
      <c r="A215" s="52"/>
      <c r="C215" s="42"/>
      <c r="E215" s="3"/>
    </row>
    <row r="216" spans="1:5" ht="27.6" x14ac:dyDescent="0.25">
      <c r="A216" s="52">
        <f>A214+0.01</f>
        <v>3.1399999999999992</v>
      </c>
      <c r="B216" s="46" t="s">
        <v>312</v>
      </c>
      <c r="C216" s="42" t="s">
        <v>7</v>
      </c>
      <c r="D216" s="43">
        <v>1</v>
      </c>
      <c r="E216" s="5" t="s">
        <v>20</v>
      </c>
    </row>
    <row r="217" spans="1:5" ht="16.5" customHeight="1" x14ac:dyDescent="0.25">
      <c r="A217" s="52"/>
      <c r="B217" s="46" t="s">
        <v>71</v>
      </c>
      <c r="C217" s="42"/>
      <c r="E217" s="3"/>
    </row>
    <row r="218" spans="1:5" ht="27.6" x14ac:dyDescent="0.25">
      <c r="A218" s="52">
        <f>A216+0.01</f>
        <v>3.149999999999999</v>
      </c>
      <c r="B218" s="46" t="s">
        <v>72</v>
      </c>
      <c r="C218" s="42" t="s">
        <v>7</v>
      </c>
      <c r="D218" s="43">
        <v>1</v>
      </c>
      <c r="E218" s="5" t="s">
        <v>20</v>
      </c>
    </row>
    <row r="219" spans="1:5" ht="16.5" customHeight="1" x14ac:dyDescent="0.25">
      <c r="A219" s="52"/>
      <c r="C219" s="42"/>
      <c r="E219" s="3"/>
    </row>
    <row r="220" spans="1:5" ht="27.6" x14ac:dyDescent="0.25">
      <c r="A220" s="52">
        <f>A218+0.01</f>
        <v>3.1599999999999988</v>
      </c>
      <c r="B220" s="46" t="s">
        <v>315</v>
      </c>
      <c r="C220" s="42" t="s">
        <v>7</v>
      </c>
      <c r="D220" s="43">
        <v>1</v>
      </c>
      <c r="E220" s="5" t="s">
        <v>20</v>
      </c>
    </row>
    <row r="221" spans="1:5" ht="16.5" customHeight="1" x14ac:dyDescent="0.25">
      <c r="A221" s="52"/>
      <c r="B221" s="46" t="s">
        <v>73</v>
      </c>
      <c r="C221" s="42"/>
      <c r="E221" s="3"/>
    </row>
    <row r="222" spans="1:5" ht="27.6" x14ac:dyDescent="0.25">
      <c r="A222" s="52">
        <f>A220+0.01</f>
        <v>3.1699999999999986</v>
      </c>
      <c r="B222" s="46" t="s">
        <v>313</v>
      </c>
      <c r="C222" s="42" t="s">
        <v>7</v>
      </c>
      <c r="D222" s="43">
        <v>1</v>
      </c>
      <c r="E222" s="5" t="s">
        <v>20</v>
      </c>
    </row>
    <row r="223" spans="1:5" ht="16.5" customHeight="1" x14ac:dyDescent="0.25">
      <c r="A223" s="52"/>
      <c r="C223" s="42"/>
      <c r="E223" s="3"/>
    </row>
    <row r="224" spans="1:5" ht="27.6" x14ac:dyDescent="0.25">
      <c r="A224" s="52">
        <f>A222+0.01</f>
        <v>3.1799999999999984</v>
      </c>
      <c r="B224" s="46" t="s">
        <v>314</v>
      </c>
      <c r="C224" s="42" t="s">
        <v>7</v>
      </c>
      <c r="D224" s="43">
        <v>1</v>
      </c>
      <c r="E224" s="5" t="s">
        <v>20</v>
      </c>
    </row>
    <row r="225" spans="1:5" ht="16.5" customHeight="1" x14ac:dyDescent="0.25">
      <c r="A225" s="52"/>
      <c r="C225" s="42"/>
      <c r="E225" s="5"/>
    </row>
    <row r="226" spans="1:5" ht="16.5" customHeight="1" x14ac:dyDescent="0.25">
      <c r="A226" s="52"/>
      <c r="B226" s="45" t="s">
        <v>175</v>
      </c>
      <c r="C226" s="42"/>
      <c r="E226" s="3"/>
    </row>
    <row r="227" spans="1:5" ht="16.5" customHeight="1" x14ac:dyDescent="0.25">
      <c r="A227" s="52"/>
      <c r="B227" s="75"/>
      <c r="C227" s="42"/>
      <c r="E227" s="3"/>
    </row>
    <row r="228" spans="1:5" ht="27.6" x14ac:dyDescent="0.25">
      <c r="A228" s="52"/>
      <c r="B228" s="45" t="s">
        <v>316</v>
      </c>
      <c r="C228" s="42"/>
      <c r="E228" s="3"/>
    </row>
    <row r="229" spans="1:5" ht="16.5" customHeight="1" x14ac:dyDescent="0.25">
      <c r="A229" s="52"/>
      <c r="B229" s="75"/>
      <c r="C229" s="42"/>
      <c r="E229" s="3"/>
    </row>
    <row r="230" spans="1:5" ht="27.6" x14ac:dyDescent="0.25">
      <c r="A230" s="52">
        <f>A224+0.01</f>
        <v>3.1899999999999982</v>
      </c>
      <c r="B230" s="46" t="s">
        <v>176</v>
      </c>
      <c r="C230" s="76" t="s">
        <v>177</v>
      </c>
      <c r="D230" s="43">
        <v>1</v>
      </c>
      <c r="E230" s="5" t="s">
        <v>20</v>
      </c>
    </row>
    <row r="231" spans="1:5" ht="16.5" customHeight="1" x14ac:dyDescent="0.25">
      <c r="A231" s="52"/>
      <c r="C231" s="76"/>
      <c r="E231" s="3"/>
    </row>
    <row r="232" spans="1:5" ht="16.5" customHeight="1" x14ac:dyDescent="0.25">
      <c r="A232" s="52">
        <f>A230+0.01</f>
        <v>3.199999999999998</v>
      </c>
      <c r="B232" s="46" t="s">
        <v>178</v>
      </c>
      <c r="C232" s="76" t="s">
        <v>177</v>
      </c>
      <c r="D232" s="43">
        <v>1</v>
      </c>
      <c r="E232" s="5" t="s">
        <v>20</v>
      </c>
    </row>
    <row r="233" spans="1:5" ht="16.5" customHeight="1" x14ac:dyDescent="0.25">
      <c r="A233" s="52"/>
      <c r="B233" s="77"/>
      <c r="C233" s="76"/>
      <c r="E233" s="3"/>
    </row>
    <row r="234" spans="1:5" ht="16.5" customHeight="1" x14ac:dyDescent="0.25">
      <c r="A234" s="52"/>
      <c r="B234" s="45" t="s">
        <v>179</v>
      </c>
      <c r="C234" s="76"/>
      <c r="E234" s="3"/>
    </row>
    <row r="235" spans="1:5" ht="16.5" customHeight="1" x14ac:dyDescent="0.25">
      <c r="A235" s="52"/>
      <c r="B235" s="77"/>
      <c r="C235" s="76"/>
      <c r="E235" s="3"/>
    </row>
    <row r="236" spans="1:5" ht="16.5" customHeight="1" x14ac:dyDescent="0.25">
      <c r="A236" s="52">
        <f>A232+0.01</f>
        <v>3.2099999999999977</v>
      </c>
      <c r="B236" s="46" t="s">
        <v>180</v>
      </c>
      <c r="C236" s="76" t="s">
        <v>7</v>
      </c>
      <c r="D236" s="43">
        <v>1</v>
      </c>
      <c r="E236" s="5" t="s">
        <v>20</v>
      </c>
    </row>
    <row r="237" spans="1:5" ht="16.5" customHeight="1" x14ac:dyDescent="0.25">
      <c r="A237" s="52"/>
      <c r="C237" s="76"/>
      <c r="E237" s="5"/>
    </row>
    <row r="238" spans="1:5" ht="62.25" customHeight="1" x14ac:dyDescent="0.25">
      <c r="A238" s="40"/>
      <c r="B238" s="45" t="s">
        <v>317</v>
      </c>
      <c r="C238" s="42"/>
      <c r="E238" s="3"/>
    </row>
    <row r="239" spans="1:5" ht="16.5" customHeight="1" x14ac:dyDescent="0.25">
      <c r="A239" s="40"/>
      <c r="B239" s="45"/>
      <c r="C239" s="42"/>
      <c r="E239" s="3"/>
    </row>
    <row r="240" spans="1:5" ht="16.5" customHeight="1" x14ac:dyDescent="0.25">
      <c r="A240" s="52">
        <f>A236+0.01</f>
        <v>3.2199999999999975</v>
      </c>
      <c r="B240" s="46" t="s">
        <v>61</v>
      </c>
      <c r="C240" s="42" t="s">
        <v>9</v>
      </c>
      <c r="D240" s="43">
        <v>1</v>
      </c>
      <c r="E240" s="5" t="s">
        <v>20</v>
      </c>
    </row>
    <row r="241" spans="1:5" ht="16.5" customHeight="1" x14ac:dyDescent="0.25">
      <c r="A241" s="52"/>
      <c r="B241" s="46" t="s">
        <v>66</v>
      </c>
      <c r="C241" s="42"/>
      <c r="E241" s="3"/>
    </row>
    <row r="242" spans="1:5" ht="16.5" customHeight="1" x14ac:dyDescent="0.25">
      <c r="A242" s="52"/>
      <c r="B242" s="45" t="s">
        <v>10</v>
      </c>
      <c r="C242" s="42"/>
      <c r="E242" s="3"/>
    </row>
    <row r="243" spans="1:5" ht="16.5" customHeight="1" x14ac:dyDescent="0.25">
      <c r="A243" s="52"/>
      <c r="B243" s="41"/>
      <c r="C243" s="42"/>
      <c r="E243" s="3"/>
    </row>
    <row r="244" spans="1:5" ht="55.2" x14ac:dyDescent="0.25">
      <c r="A244" s="52"/>
      <c r="B244" s="45" t="s">
        <v>318</v>
      </c>
      <c r="C244" s="42"/>
      <c r="E244" s="3"/>
    </row>
    <row r="245" spans="1:5" ht="16.5" customHeight="1" x14ac:dyDescent="0.25">
      <c r="A245" s="52"/>
      <c r="B245" s="41"/>
      <c r="C245" s="42"/>
      <c r="E245" s="3"/>
    </row>
    <row r="246" spans="1:5" ht="41.4" x14ac:dyDescent="0.25">
      <c r="A246" s="52">
        <f>A240+0.01</f>
        <v>3.2299999999999973</v>
      </c>
      <c r="B246" s="46" t="s">
        <v>11</v>
      </c>
      <c r="C246" s="42" t="s">
        <v>9</v>
      </c>
      <c r="D246" s="43">
        <v>1</v>
      </c>
      <c r="E246" s="5" t="s">
        <v>20</v>
      </c>
    </row>
    <row r="247" spans="1:5" ht="16.5" customHeight="1" x14ac:dyDescent="0.25">
      <c r="A247" s="52"/>
      <c r="C247" s="42"/>
      <c r="E247" s="3"/>
    </row>
    <row r="248" spans="1:5" ht="16.5" customHeight="1" x14ac:dyDescent="0.25">
      <c r="A248" s="52"/>
      <c r="B248" s="78" t="s">
        <v>74</v>
      </c>
      <c r="C248" s="42"/>
      <c r="E248" s="3"/>
    </row>
    <row r="249" spans="1:5" ht="16.5" customHeight="1" x14ac:dyDescent="0.25">
      <c r="A249" s="52"/>
      <c r="B249" s="47"/>
      <c r="C249" s="42"/>
      <c r="E249" s="3"/>
    </row>
    <row r="250" spans="1:5" ht="41.4" x14ac:dyDescent="0.25">
      <c r="A250" s="52">
        <f>A246+0.01</f>
        <v>3.2399999999999971</v>
      </c>
      <c r="B250" s="79" t="s">
        <v>75</v>
      </c>
      <c r="C250" s="42" t="s">
        <v>9</v>
      </c>
      <c r="D250" s="43">
        <v>1</v>
      </c>
      <c r="E250" s="5" t="s">
        <v>20</v>
      </c>
    </row>
    <row r="251" spans="1:5" ht="16.5" customHeight="1" x14ac:dyDescent="0.25">
      <c r="A251" s="52"/>
      <c r="C251" s="42"/>
      <c r="E251" s="3"/>
    </row>
    <row r="252" spans="1:5" ht="16.5" customHeight="1" x14ac:dyDescent="0.25">
      <c r="A252" s="52"/>
      <c r="B252" s="78" t="s">
        <v>319</v>
      </c>
      <c r="C252" s="42"/>
      <c r="E252" s="3"/>
    </row>
    <row r="253" spans="1:5" ht="16.5" customHeight="1" x14ac:dyDescent="0.25">
      <c r="A253" s="52"/>
      <c r="B253" s="47"/>
      <c r="C253" s="42"/>
      <c r="E253" s="3"/>
    </row>
    <row r="254" spans="1:5" ht="16.5" customHeight="1" x14ac:dyDescent="0.25">
      <c r="A254" s="52">
        <f>A250+0.01</f>
        <v>3.2499999999999969</v>
      </c>
      <c r="B254" s="46" t="s">
        <v>12</v>
      </c>
      <c r="C254" s="42" t="s">
        <v>9</v>
      </c>
      <c r="D254" s="43">
        <v>1</v>
      </c>
      <c r="E254" s="5" t="s">
        <v>20</v>
      </c>
    </row>
    <row r="255" spans="1:5" ht="16.5" customHeight="1" x14ac:dyDescent="0.25">
      <c r="A255" s="52"/>
      <c r="C255" s="42"/>
      <c r="E255" s="3"/>
    </row>
    <row r="256" spans="1:5" ht="27.6" x14ac:dyDescent="0.25">
      <c r="A256" s="52"/>
      <c r="B256" s="78" t="s">
        <v>320</v>
      </c>
      <c r="C256" s="42"/>
      <c r="E256" s="3"/>
    </row>
    <row r="257" spans="1:5" ht="16.5" customHeight="1" x14ac:dyDescent="0.25">
      <c r="A257" s="52"/>
      <c r="B257" s="47"/>
      <c r="C257" s="42"/>
      <c r="E257" s="3"/>
    </row>
    <row r="258" spans="1:5" ht="16.5" customHeight="1" x14ac:dyDescent="0.25">
      <c r="A258" s="52">
        <f>A254+0.01</f>
        <v>3.2599999999999967</v>
      </c>
      <c r="B258" s="46" t="s">
        <v>19</v>
      </c>
      <c r="C258" s="42" t="s">
        <v>7</v>
      </c>
      <c r="D258" s="43">
        <v>1</v>
      </c>
      <c r="E258" s="5" t="s">
        <v>20</v>
      </c>
    </row>
    <row r="259" spans="1:5" ht="16.5" customHeight="1" x14ac:dyDescent="0.25">
      <c r="A259" s="52"/>
      <c r="C259" s="42"/>
      <c r="E259" s="3"/>
    </row>
    <row r="260" spans="1:5" ht="16.5" customHeight="1" x14ac:dyDescent="0.25">
      <c r="A260" s="52">
        <f>A258+0.01</f>
        <v>3.2699999999999965</v>
      </c>
      <c r="B260" s="46" t="s">
        <v>16</v>
      </c>
      <c r="C260" s="42" t="s">
        <v>7</v>
      </c>
      <c r="D260" s="43">
        <v>1</v>
      </c>
      <c r="E260" s="5" t="s">
        <v>20</v>
      </c>
    </row>
    <row r="261" spans="1:5" ht="16.5" customHeight="1" x14ac:dyDescent="0.25">
      <c r="A261" s="52"/>
      <c r="C261" s="42"/>
      <c r="E261" s="3"/>
    </row>
    <row r="262" spans="1:5" ht="16.5" customHeight="1" x14ac:dyDescent="0.25">
      <c r="A262" s="52"/>
      <c r="B262" s="45" t="s">
        <v>18</v>
      </c>
      <c r="C262" s="42"/>
      <c r="E262" s="3"/>
    </row>
    <row r="263" spans="1:5" ht="16.5" customHeight="1" x14ac:dyDescent="0.25">
      <c r="A263" s="52"/>
      <c r="B263" s="41"/>
      <c r="C263" s="42"/>
      <c r="E263" s="3"/>
    </row>
    <row r="264" spans="1:5" ht="41.4" x14ac:dyDescent="0.25">
      <c r="A264" s="52">
        <f>A260+0.01</f>
        <v>3.2799999999999963</v>
      </c>
      <c r="B264" s="46" t="s">
        <v>226</v>
      </c>
      <c r="C264" s="42" t="s">
        <v>5</v>
      </c>
      <c r="D264" s="43">
        <v>1</v>
      </c>
      <c r="E264" s="5" t="s">
        <v>20</v>
      </c>
    </row>
    <row r="265" spans="1:5" ht="16.5" customHeight="1" x14ac:dyDescent="0.25">
      <c r="A265" s="52"/>
      <c r="B265" s="48"/>
      <c r="C265" s="42"/>
      <c r="E265" s="1"/>
    </row>
    <row r="266" spans="1:5" ht="16.5" customHeight="1" x14ac:dyDescent="0.25">
      <c r="A266" s="52"/>
      <c r="B266" s="80" t="s">
        <v>261</v>
      </c>
      <c r="C266" s="42"/>
      <c r="E266" s="3"/>
    </row>
    <row r="267" spans="1:5" ht="16.5" customHeight="1" x14ac:dyDescent="0.25">
      <c r="A267" s="52"/>
      <c r="B267" s="63"/>
      <c r="C267" s="42"/>
      <c r="E267" s="3"/>
    </row>
    <row r="268" spans="1:5" ht="16.5" customHeight="1" x14ac:dyDescent="0.25">
      <c r="A268" s="52"/>
      <c r="B268" s="45" t="s">
        <v>120</v>
      </c>
      <c r="C268" s="42"/>
      <c r="E268" s="3"/>
    </row>
    <row r="269" spans="1:5" ht="16.5" customHeight="1" x14ac:dyDescent="0.25">
      <c r="A269" s="52"/>
      <c r="B269" s="63"/>
      <c r="C269" s="42"/>
      <c r="E269" s="3"/>
    </row>
    <row r="270" spans="1:5" ht="27.6" x14ac:dyDescent="0.25">
      <c r="A270" s="52">
        <f>A264+0.01</f>
        <v>3.289999999999996</v>
      </c>
      <c r="B270" s="46" t="s">
        <v>121</v>
      </c>
      <c r="C270" s="42" t="s">
        <v>7</v>
      </c>
      <c r="D270" s="43">
        <v>1</v>
      </c>
      <c r="E270" s="5" t="s">
        <v>20</v>
      </c>
    </row>
    <row r="271" spans="1:5" ht="16.5" customHeight="1" x14ac:dyDescent="0.25">
      <c r="A271" s="52"/>
      <c r="C271" s="42"/>
      <c r="E271" s="1"/>
    </row>
    <row r="272" spans="1:5" ht="27.6" x14ac:dyDescent="0.25">
      <c r="A272" s="52">
        <f>A270+0.01</f>
        <v>3.2999999999999958</v>
      </c>
      <c r="B272" s="46" t="s">
        <v>122</v>
      </c>
      <c r="C272" s="42" t="s">
        <v>7</v>
      </c>
      <c r="D272" s="43">
        <v>1</v>
      </c>
      <c r="E272" s="5" t="s">
        <v>20</v>
      </c>
    </row>
    <row r="273" spans="1:5" ht="16.5" customHeight="1" x14ac:dyDescent="0.25">
      <c r="A273" s="52"/>
      <c r="C273" s="42"/>
      <c r="E273" s="1"/>
    </row>
    <row r="274" spans="1:5" ht="27.6" x14ac:dyDescent="0.25">
      <c r="A274" s="52">
        <f>A272+0.01</f>
        <v>3.3099999999999956</v>
      </c>
      <c r="B274" s="46" t="s">
        <v>174</v>
      </c>
      <c r="C274" s="42" t="s">
        <v>7</v>
      </c>
      <c r="D274" s="43">
        <v>1</v>
      </c>
      <c r="E274" s="5" t="s">
        <v>20</v>
      </c>
    </row>
    <row r="275" spans="1:5" ht="16.5" customHeight="1" x14ac:dyDescent="0.25">
      <c r="A275" s="52"/>
      <c r="C275" s="42"/>
      <c r="E275" s="1"/>
    </row>
    <row r="276" spans="1:5" ht="16.5" customHeight="1" x14ac:dyDescent="0.25">
      <c r="A276" s="52"/>
      <c r="B276" s="45" t="s">
        <v>123</v>
      </c>
      <c r="C276" s="42"/>
      <c r="E276" s="1"/>
    </row>
    <row r="277" spans="1:5" ht="16.5" customHeight="1" x14ac:dyDescent="0.25">
      <c r="A277" s="52"/>
      <c r="B277" s="45"/>
      <c r="C277" s="42"/>
      <c r="E277" s="1"/>
    </row>
    <row r="278" spans="1:5" ht="16.5" customHeight="1" x14ac:dyDescent="0.25">
      <c r="A278" s="52">
        <f>A274+0.01</f>
        <v>3.3199999999999954</v>
      </c>
      <c r="B278" s="46" t="s">
        <v>124</v>
      </c>
      <c r="C278" s="42" t="s">
        <v>9</v>
      </c>
      <c r="D278" s="43">
        <v>1</v>
      </c>
      <c r="E278" s="5" t="s">
        <v>20</v>
      </c>
    </row>
    <row r="279" spans="1:5" ht="16.5" customHeight="1" x14ac:dyDescent="0.25">
      <c r="A279" s="52"/>
      <c r="C279" s="42"/>
      <c r="E279" s="5"/>
    </row>
    <row r="280" spans="1:5" ht="16.5" customHeight="1" x14ac:dyDescent="0.25">
      <c r="A280" s="52"/>
      <c r="B280" s="81" t="s">
        <v>262</v>
      </c>
      <c r="C280" s="59"/>
      <c r="D280" s="65"/>
      <c r="E280" s="1"/>
    </row>
    <row r="281" spans="1:5" ht="16.5" customHeight="1" x14ac:dyDescent="0.25">
      <c r="A281" s="52"/>
      <c r="B281" s="79"/>
      <c r="C281" s="59"/>
      <c r="D281" s="65"/>
      <c r="E281" s="1"/>
    </row>
    <row r="282" spans="1:5" ht="16.5" customHeight="1" x14ac:dyDescent="0.25">
      <c r="A282" s="52">
        <f>A278 + 0.01</f>
        <v>3.3299999999999952</v>
      </c>
      <c r="B282" s="79" t="s">
        <v>263</v>
      </c>
      <c r="C282" s="42" t="s">
        <v>9</v>
      </c>
      <c r="D282" s="43">
        <v>1</v>
      </c>
      <c r="E282" s="5" t="s">
        <v>20</v>
      </c>
    </row>
    <row r="283" spans="1:5" ht="16.5" customHeight="1" x14ac:dyDescent="0.25">
      <c r="A283" s="52"/>
      <c r="B283" s="79"/>
      <c r="C283" s="59"/>
      <c r="D283" s="65"/>
      <c r="E283" s="1"/>
    </row>
    <row r="284" spans="1:5" ht="16.5" customHeight="1" x14ac:dyDescent="0.25">
      <c r="A284" s="52">
        <f t="shared" ref="A284:A298" si="5">A282 + 0.01</f>
        <v>3.339999999999995</v>
      </c>
      <c r="B284" s="79" t="s">
        <v>264</v>
      </c>
      <c r="C284" s="42" t="s">
        <v>9</v>
      </c>
      <c r="D284" s="43">
        <v>1</v>
      </c>
      <c r="E284" s="5" t="s">
        <v>20</v>
      </c>
    </row>
    <row r="285" spans="1:5" ht="16.5" customHeight="1" x14ac:dyDescent="0.25">
      <c r="A285" s="52"/>
      <c r="B285" s="79"/>
      <c r="C285" s="59"/>
      <c r="D285" s="65"/>
      <c r="E285" s="1"/>
    </row>
    <row r="286" spans="1:5" ht="16.5" customHeight="1" x14ac:dyDescent="0.25">
      <c r="A286" s="52">
        <f t="shared" si="5"/>
        <v>3.3499999999999948</v>
      </c>
      <c r="B286" s="79" t="s">
        <v>223</v>
      </c>
      <c r="C286" s="42" t="s">
        <v>7</v>
      </c>
      <c r="D286" s="43">
        <v>1</v>
      </c>
      <c r="E286" s="5" t="s">
        <v>20</v>
      </c>
    </row>
    <row r="287" spans="1:5" ht="16.5" customHeight="1" x14ac:dyDescent="0.25">
      <c r="A287" s="52"/>
      <c r="B287" s="79"/>
      <c r="C287" s="59"/>
      <c r="D287" s="65"/>
      <c r="E287" s="1"/>
    </row>
    <row r="288" spans="1:5" ht="16.5" customHeight="1" x14ac:dyDescent="0.25">
      <c r="A288" s="52">
        <f t="shared" si="5"/>
        <v>3.3599999999999945</v>
      </c>
      <c r="B288" s="79" t="s">
        <v>224</v>
      </c>
      <c r="C288" s="42" t="s">
        <v>7</v>
      </c>
      <c r="D288" s="43">
        <v>1</v>
      </c>
      <c r="E288" s="5" t="s">
        <v>20</v>
      </c>
    </row>
    <row r="289" spans="1:5" ht="16.5" customHeight="1" x14ac:dyDescent="0.25">
      <c r="A289" s="52"/>
      <c r="B289" s="79"/>
      <c r="C289" s="59"/>
      <c r="D289" s="65"/>
      <c r="E289" s="1"/>
    </row>
    <row r="290" spans="1:5" ht="16.5" customHeight="1" x14ac:dyDescent="0.25">
      <c r="A290" s="52">
        <f t="shared" si="5"/>
        <v>3.3699999999999943</v>
      </c>
      <c r="B290" s="79" t="s">
        <v>225</v>
      </c>
      <c r="C290" s="42" t="s">
        <v>7</v>
      </c>
      <c r="D290" s="43">
        <v>1</v>
      </c>
      <c r="E290" s="5" t="s">
        <v>20</v>
      </c>
    </row>
    <row r="291" spans="1:5" ht="16.5" customHeight="1" x14ac:dyDescent="0.25">
      <c r="A291" s="52"/>
      <c r="B291" s="79"/>
      <c r="C291" s="59"/>
      <c r="D291" s="65"/>
      <c r="E291" s="1"/>
    </row>
    <row r="292" spans="1:5" ht="16.5" customHeight="1" x14ac:dyDescent="0.25">
      <c r="A292" s="52">
        <f t="shared" si="5"/>
        <v>3.3799999999999941</v>
      </c>
      <c r="B292" s="79" t="s">
        <v>265</v>
      </c>
      <c r="C292" s="42" t="s">
        <v>7</v>
      </c>
      <c r="D292" s="43">
        <v>1</v>
      </c>
      <c r="E292" s="5" t="s">
        <v>20</v>
      </c>
    </row>
    <row r="293" spans="1:5" ht="16.5" customHeight="1" x14ac:dyDescent="0.25">
      <c r="A293" s="52"/>
      <c r="B293" s="79"/>
      <c r="C293" s="59"/>
      <c r="D293" s="65"/>
      <c r="E293" s="1"/>
    </row>
    <row r="294" spans="1:5" ht="16.5" customHeight="1" x14ac:dyDescent="0.25">
      <c r="A294" s="52">
        <f t="shared" si="5"/>
        <v>3.3899999999999939</v>
      </c>
      <c r="B294" s="79" t="s">
        <v>266</v>
      </c>
      <c r="C294" s="42" t="s">
        <v>9</v>
      </c>
      <c r="D294" s="43">
        <v>1</v>
      </c>
      <c r="E294" s="5" t="s">
        <v>20</v>
      </c>
    </row>
    <row r="295" spans="1:5" ht="16.5" customHeight="1" x14ac:dyDescent="0.25">
      <c r="A295" s="52"/>
      <c r="B295" s="79"/>
      <c r="C295" s="59"/>
      <c r="D295" s="65"/>
      <c r="E295" s="1"/>
    </row>
    <row r="296" spans="1:5" ht="16.5" customHeight="1" x14ac:dyDescent="0.25">
      <c r="A296" s="52">
        <f t="shared" si="5"/>
        <v>3.3999999999999937</v>
      </c>
      <c r="B296" s="79" t="s">
        <v>267</v>
      </c>
      <c r="C296" s="42" t="s">
        <v>9</v>
      </c>
      <c r="D296" s="43">
        <v>1</v>
      </c>
      <c r="E296" s="5" t="s">
        <v>20</v>
      </c>
    </row>
    <row r="297" spans="1:5" ht="16.5" customHeight="1" x14ac:dyDescent="0.25">
      <c r="A297" s="52"/>
      <c r="B297" s="79"/>
      <c r="C297" s="59"/>
      <c r="D297" s="65"/>
      <c r="E297" s="1"/>
    </row>
    <row r="298" spans="1:5" ht="16.5" customHeight="1" x14ac:dyDescent="0.25">
      <c r="A298" s="52">
        <f t="shared" si="5"/>
        <v>3.4099999999999935</v>
      </c>
      <c r="B298" s="79" t="s">
        <v>268</v>
      </c>
      <c r="C298" s="42" t="s">
        <v>9</v>
      </c>
      <c r="D298" s="43">
        <v>1</v>
      </c>
      <c r="E298" s="5" t="s">
        <v>20</v>
      </c>
    </row>
    <row r="299" spans="1:5" ht="16.5" customHeight="1" x14ac:dyDescent="0.25">
      <c r="A299" s="52"/>
      <c r="B299" s="79"/>
      <c r="C299" s="42"/>
      <c r="E299" s="5"/>
    </row>
    <row r="300" spans="1:5" s="17" customFormat="1" ht="30" customHeight="1" x14ac:dyDescent="0.25">
      <c r="A300" s="104" t="s">
        <v>269</v>
      </c>
      <c r="B300" s="105"/>
      <c r="C300" s="105"/>
      <c r="D300" s="105"/>
      <c r="E300" s="15" t="s">
        <v>20</v>
      </c>
    </row>
    <row r="301" spans="1:5" ht="16.5" customHeight="1" x14ac:dyDescent="0.25">
      <c r="A301" s="37" t="s">
        <v>0</v>
      </c>
      <c r="B301" s="38" t="s">
        <v>1</v>
      </c>
      <c r="C301" s="37" t="s">
        <v>2</v>
      </c>
      <c r="D301" s="39" t="s">
        <v>3</v>
      </c>
      <c r="E301" s="10" t="s">
        <v>105</v>
      </c>
    </row>
    <row r="302" spans="1:5" ht="16.5" customHeight="1" x14ac:dyDescent="0.25">
      <c r="A302" s="52"/>
      <c r="C302" s="42"/>
      <c r="E302" s="1"/>
    </row>
    <row r="303" spans="1:5" ht="16.5" customHeight="1" x14ac:dyDescent="0.25">
      <c r="A303" s="52"/>
      <c r="B303" s="82" t="s">
        <v>204</v>
      </c>
      <c r="C303" s="42"/>
      <c r="E303" s="1"/>
    </row>
    <row r="304" spans="1:5" ht="16.5" customHeight="1" x14ac:dyDescent="0.25">
      <c r="A304" s="52"/>
      <c r="B304" s="83"/>
      <c r="C304" s="42"/>
      <c r="E304" s="1"/>
    </row>
    <row r="305" spans="1:5" ht="16.5" customHeight="1" x14ac:dyDescent="0.25">
      <c r="A305" s="84">
        <v>4</v>
      </c>
      <c r="B305" s="82" t="s">
        <v>193</v>
      </c>
      <c r="C305" s="42"/>
      <c r="E305" s="1"/>
    </row>
    <row r="306" spans="1:5" ht="16.5" customHeight="1" x14ac:dyDescent="0.25">
      <c r="A306" s="84"/>
      <c r="B306" s="41"/>
      <c r="C306" s="42"/>
      <c r="E306" s="1"/>
    </row>
    <row r="307" spans="1:5" ht="45.45" customHeight="1" x14ac:dyDescent="0.25">
      <c r="A307" s="44"/>
      <c r="B307" s="45" t="s">
        <v>233</v>
      </c>
      <c r="C307" s="42"/>
      <c r="E307" s="3"/>
    </row>
    <row r="308" spans="1:5" ht="16.5" customHeight="1" x14ac:dyDescent="0.25">
      <c r="A308" s="52"/>
      <c r="B308" s="83"/>
      <c r="C308" s="42"/>
      <c r="E308" s="1"/>
    </row>
    <row r="309" spans="1:5" ht="16.5" customHeight="1" x14ac:dyDescent="0.25">
      <c r="A309" s="52"/>
      <c r="B309" s="80" t="s">
        <v>194</v>
      </c>
      <c r="C309" s="42"/>
      <c r="E309" s="1"/>
    </row>
    <row r="310" spans="1:5" ht="16.5" customHeight="1" x14ac:dyDescent="0.25">
      <c r="A310" s="52"/>
      <c r="B310" s="83"/>
      <c r="C310" s="42"/>
      <c r="E310" s="1"/>
    </row>
    <row r="311" spans="1:5" ht="16.5" customHeight="1" x14ac:dyDescent="0.25">
      <c r="A311" s="52"/>
      <c r="B311" s="45" t="s">
        <v>195</v>
      </c>
      <c r="C311" s="42"/>
      <c r="E311" s="1"/>
    </row>
    <row r="312" spans="1:5" x14ac:dyDescent="0.25">
      <c r="A312" s="52"/>
      <c r="B312" s="83"/>
      <c r="C312" s="42"/>
      <c r="E312" s="1"/>
    </row>
    <row r="313" spans="1:5" x14ac:dyDescent="0.25">
      <c r="A313" s="52"/>
      <c r="B313" s="85" t="s">
        <v>196</v>
      </c>
      <c r="C313" s="42"/>
      <c r="E313" s="1"/>
    </row>
    <row r="314" spans="1:5" x14ac:dyDescent="0.25">
      <c r="A314" s="52"/>
      <c r="B314" s="83"/>
      <c r="C314" s="42"/>
      <c r="E314" s="1"/>
    </row>
    <row r="315" spans="1:5" ht="41.4" x14ac:dyDescent="0.25">
      <c r="A315" s="52"/>
      <c r="B315" s="85" t="s">
        <v>197</v>
      </c>
      <c r="C315" s="42"/>
      <c r="E315" s="1"/>
    </row>
    <row r="316" spans="1:5" x14ac:dyDescent="0.25">
      <c r="A316" s="52"/>
      <c r="B316" s="83"/>
      <c r="C316" s="42"/>
      <c r="E316" s="1"/>
    </row>
    <row r="317" spans="1:5" ht="41.4" x14ac:dyDescent="0.25">
      <c r="A317" s="52"/>
      <c r="B317" s="85" t="s">
        <v>198</v>
      </c>
      <c r="C317" s="42"/>
      <c r="E317" s="1"/>
    </row>
    <row r="318" spans="1:5" x14ac:dyDescent="0.25">
      <c r="A318" s="52"/>
      <c r="B318" s="83"/>
      <c r="C318" s="42"/>
      <c r="E318" s="1"/>
    </row>
    <row r="319" spans="1:5" ht="69" x14ac:dyDescent="0.25">
      <c r="A319" s="52"/>
      <c r="B319" s="85" t="s">
        <v>199</v>
      </c>
      <c r="C319" s="42"/>
      <c r="E319" s="1"/>
    </row>
    <row r="320" spans="1:5" x14ac:dyDescent="0.25">
      <c r="A320" s="52"/>
      <c r="B320" s="83"/>
      <c r="C320" s="42"/>
      <c r="E320" s="1"/>
    </row>
    <row r="321" spans="1:5" ht="41.4" x14ac:dyDescent="0.25">
      <c r="A321" s="52"/>
      <c r="B321" s="85" t="s">
        <v>200</v>
      </c>
      <c r="C321" s="42"/>
      <c r="E321" s="1"/>
    </row>
    <row r="322" spans="1:5" x14ac:dyDescent="0.25">
      <c r="A322" s="52"/>
      <c r="B322" s="83"/>
      <c r="C322" s="42"/>
      <c r="E322" s="1"/>
    </row>
    <row r="323" spans="1:5" x14ac:dyDescent="0.25">
      <c r="A323" s="52"/>
      <c r="B323" s="80" t="s">
        <v>270</v>
      </c>
      <c r="C323" s="42"/>
      <c r="E323" s="1"/>
    </row>
    <row r="324" spans="1:5" x14ac:dyDescent="0.25">
      <c r="A324" s="52"/>
      <c r="B324" s="86"/>
      <c r="C324" s="42"/>
      <c r="E324" s="1"/>
    </row>
    <row r="325" spans="1:5" x14ac:dyDescent="0.25">
      <c r="A325" s="52"/>
      <c r="B325" s="74" t="s">
        <v>218</v>
      </c>
      <c r="C325" s="42"/>
      <c r="E325" s="1"/>
    </row>
    <row r="326" spans="1:5" x14ac:dyDescent="0.25">
      <c r="A326" s="52"/>
      <c r="B326" s="83"/>
      <c r="C326" s="42"/>
      <c r="E326" s="1"/>
    </row>
    <row r="327" spans="1:5" x14ac:dyDescent="0.25">
      <c r="A327" s="52"/>
      <c r="B327" s="74" t="s">
        <v>205</v>
      </c>
      <c r="C327" s="42"/>
      <c r="E327" s="1"/>
    </row>
    <row r="328" spans="1:5" ht="16.5" customHeight="1" x14ac:dyDescent="0.25">
      <c r="A328" s="52"/>
      <c r="B328" s="83"/>
      <c r="C328" s="42"/>
      <c r="E328" s="1"/>
    </row>
    <row r="329" spans="1:5" ht="16.5" customHeight="1" x14ac:dyDescent="0.25">
      <c r="A329" s="53">
        <v>4.0999999999999996</v>
      </c>
      <c r="B329" s="85" t="s">
        <v>206</v>
      </c>
      <c r="C329" s="42" t="s">
        <v>7</v>
      </c>
      <c r="D329" s="43">
        <v>1</v>
      </c>
      <c r="E329" s="5" t="s">
        <v>20</v>
      </c>
    </row>
    <row r="330" spans="1:5" ht="16.5" customHeight="1" x14ac:dyDescent="0.25">
      <c r="A330" s="52"/>
      <c r="B330" s="85"/>
      <c r="C330" s="42"/>
      <c r="E330" s="1"/>
    </row>
    <row r="331" spans="1:5" ht="16.5" customHeight="1" x14ac:dyDescent="0.25">
      <c r="A331" s="53">
        <f>A329+0.1</f>
        <v>4.1999999999999993</v>
      </c>
      <c r="B331" s="85" t="s">
        <v>207</v>
      </c>
      <c r="C331" s="42" t="s">
        <v>7</v>
      </c>
      <c r="D331" s="43">
        <v>1</v>
      </c>
      <c r="E331" s="5" t="s">
        <v>20</v>
      </c>
    </row>
    <row r="332" spans="1:5" ht="16.5" customHeight="1" x14ac:dyDescent="0.25">
      <c r="A332" s="53"/>
      <c r="B332" s="85"/>
      <c r="C332" s="42"/>
      <c r="E332" s="1"/>
    </row>
    <row r="333" spans="1:5" ht="27.6" x14ac:dyDescent="0.25">
      <c r="A333" s="53">
        <f>A331+0.1</f>
        <v>4.2999999999999989</v>
      </c>
      <c r="B333" s="85" t="s">
        <v>271</v>
      </c>
      <c r="C333" s="42" t="s">
        <v>5</v>
      </c>
      <c r="D333" s="43">
        <v>1</v>
      </c>
      <c r="E333" s="5" t="s">
        <v>20</v>
      </c>
    </row>
    <row r="334" spans="1:5" ht="16.5" customHeight="1" x14ac:dyDescent="0.25">
      <c r="A334" s="53"/>
      <c r="B334" s="85" t="s">
        <v>41</v>
      </c>
      <c r="C334" s="42"/>
      <c r="E334" s="1"/>
    </row>
    <row r="335" spans="1:5" ht="16.5" customHeight="1" x14ac:dyDescent="0.25">
      <c r="A335" s="53">
        <f>A333+0.1</f>
        <v>4.3999999999999986</v>
      </c>
      <c r="B335" s="85" t="s">
        <v>208</v>
      </c>
      <c r="C335" s="42" t="s">
        <v>7</v>
      </c>
      <c r="D335" s="43">
        <v>1</v>
      </c>
      <c r="E335" s="5" t="s">
        <v>20</v>
      </c>
    </row>
    <row r="336" spans="1:5" ht="16.5" customHeight="1" x14ac:dyDescent="0.25">
      <c r="A336" s="53"/>
      <c r="B336" s="83"/>
      <c r="C336" s="42"/>
      <c r="E336" s="1"/>
    </row>
    <row r="337" spans="1:5" x14ac:dyDescent="0.25">
      <c r="A337" s="53">
        <f>A335+0.1</f>
        <v>4.4999999999999982</v>
      </c>
      <c r="B337" s="85" t="s">
        <v>272</v>
      </c>
      <c r="C337" s="42" t="s">
        <v>5</v>
      </c>
      <c r="D337" s="43">
        <v>1</v>
      </c>
      <c r="E337" s="5" t="s">
        <v>20</v>
      </c>
    </row>
    <row r="338" spans="1:5" ht="16.5" customHeight="1" x14ac:dyDescent="0.25">
      <c r="A338" s="53"/>
      <c r="B338" s="83" t="s">
        <v>209</v>
      </c>
      <c r="C338" s="42"/>
      <c r="E338" s="1"/>
    </row>
    <row r="339" spans="1:5" ht="16.5" customHeight="1" x14ac:dyDescent="0.25">
      <c r="A339" s="53"/>
      <c r="B339" s="74" t="s">
        <v>273</v>
      </c>
      <c r="C339" s="42"/>
      <c r="E339" s="1"/>
    </row>
    <row r="340" spans="1:5" ht="16.5" customHeight="1" x14ac:dyDescent="0.25">
      <c r="A340" s="53"/>
      <c r="B340" s="83"/>
      <c r="C340" s="42"/>
      <c r="E340" s="1"/>
    </row>
    <row r="341" spans="1:5" ht="27.6" x14ac:dyDescent="0.25">
      <c r="A341" s="53">
        <f>A337+0.1</f>
        <v>4.5999999999999979</v>
      </c>
      <c r="B341" s="85" t="s">
        <v>321</v>
      </c>
      <c r="C341" s="42" t="s">
        <v>5</v>
      </c>
      <c r="D341" s="43">
        <v>1</v>
      </c>
      <c r="E341" s="5" t="s">
        <v>20</v>
      </c>
    </row>
    <row r="342" spans="1:5" ht="16.5" customHeight="1" x14ac:dyDescent="0.25">
      <c r="A342" s="53"/>
      <c r="B342" s="85" t="s">
        <v>210</v>
      </c>
      <c r="C342" s="42"/>
      <c r="E342" s="1"/>
    </row>
    <row r="343" spans="1:5" ht="27.6" x14ac:dyDescent="0.25">
      <c r="A343" s="53">
        <f>A341+0.1</f>
        <v>4.6999999999999975</v>
      </c>
      <c r="B343" s="85" t="s">
        <v>322</v>
      </c>
      <c r="C343" s="42" t="s">
        <v>5</v>
      </c>
      <c r="D343" s="43">
        <v>1</v>
      </c>
      <c r="E343" s="5" t="s">
        <v>20</v>
      </c>
    </row>
    <row r="344" spans="1:5" ht="16.5" customHeight="1" x14ac:dyDescent="0.25">
      <c r="A344" s="53"/>
      <c r="B344" s="85" t="s">
        <v>211</v>
      </c>
      <c r="C344" s="42"/>
      <c r="E344" s="1"/>
    </row>
    <row r="345" spans="1:5" ht="16.5" customHeight="1" x14ac:dyDescent="0.25">
      <c r="A345" s="53"/>
      <c r="B345" s="74" t="s">
        <v>242</v>
      </c>
      <c r="C345" s="42"/>
      <c r="E345" s="1"/>
    </row>
    <row r="346" spans="1:5" ht="16.5" customHeight="1" x14ac:dyDescent="0.25">
      <c r="A346" s="53"/>
      <c r="B346" s="83"/>
      <c r="C346" s="42"/>
      <c r="E346" s="1"/>
    </row>
    <row r="347" spans="1:5" ht="16.5" customHeight="1" x14ac:dyDescent="0.25">
      <c r="A347" s="53">
        <f>A343+0.1</f>
        <v>4.7999999999999972</v>
      </c>
      <c r="B347" s="85" t="s">
        <v>212</v>
      </c>
      <c r="C347" s="42" t="s">
        <v>213</v>
      </c>
      <c r="D347" s="43">
        <v>1</v>
      </c>
      <c r="E347" s="5" t="s">
        <v>20</v>
      </c>
    </row>
    <row r="348" spans="1:5" ht="16.5" customHeight="1" x14ac:dyDescent="0.25">
      <c r="A348" s="53"/>
      <c r="B348" s="85"/>
      <c r="C348" s="42"/>
      <c r="E348" s="1"/>
    </row>
    <row r="349" spans="1:5" ht="16.5" customHeight="1" x14ac:dyDescent="0.25">
      <c r="A349" s="53">
        <f>A347+0.1</f>
        <v>4.8999999999999968</v>
      </c>
      <c r="B349" s="85" t="s">
        <v>214</v>
      </c>
      <c r="C349" s="42" t="s">
        <v>213</v>
      </c>
      <c r="D349" s="43">
        <v>1</v>
      </c>
      <c r="E349" s="5" t="s">
        <v>20</v>
      </c>
    </row>
    <row r="350" spans="1:5" ht="16.5" customHeight="1" x14ac:dyDescent="0.25">
      <c r="A350" s="52"/>
      <c r="B350" s="86"/>
      <c r="C350" s="42"/>
      <c r="E350" s="1"/>
    </row>
    <row r="351" spans="1:5" ht="16.5" customHeight="1" x14ac:dyDescent="0.25">
      <c r="A351" s="52"/>
      <c r="B351" s="45" t="s">
        <v>188</v>
      </c>
      <c r="C351" s="42"/>
      <c r="E351" s="1"/>
    </row>
    <row r="352" spans="1:5" ht="16.5" customHeight="1" x14ac:dyDescent="0.25">
      <c r="A352" s="52"/>
      <c r="C352" s="42"/>
      <c r="E352" s="1"/>
    </row>
    <row r="353" spans="1:5" ht="16.5" customHeight="1" x14ac:dyDescent="0.25">
      <c r="A353" s="52"/>
      <c r="B353" s="45" t="s">
        <v>189</v>
      </c>
      <c r="C353" s="76"/>
      <c r="E353" s="1"/>
    </row>
    <row r="354" spans="1:5" ht="16.5" customHeight="1" x14ac:dyDescent="0.25">
      <c r="A354" s="52"/>
      <c r="B354" s="77"/>
      <c r="C354" s="76"/>
      <c r="E354" s="1"/>
    </row>
    <row r="355" spans="1:5" ht="16.5" customHeight="1" x14ac:dyDescent="0.25">
      <c r="A355" s="52">
        <v>4.0999999999999996</v>
      </c>
      <c r="B355" s="46" t="s">
        <v>181</v>
      </c>
      <c r="C355" s="42" t="s">
        <v>7</v>
      </c>
      <c r="D355" s="43">
        <v>1</v>
      </c>
      <c r="E355" s="5" t="s">
        <v>20</v>
      </c>
    </row>
    <row r="356" spans="1:5" ht="16.5" customHeight="1" x14ac:dyDescent="0.25">
      <c r="A356" s="52"/>
      <c r="C356" s="42"/>
      <c r="E356" s="1"/>
    </row>
    <row r="357" spans="1:5" ht="16.5" customHeight="1" x14ac:dyDescent="0.25">
      <c r="A357" s="52">
        <f>A355+0.01</f>
        <v>4.1099999999999994</v>
      </c>
      <c r="B357" s="46" t="s">
        <v>183</v>
      </c>
      <c r="C357" s="42" t="s">
        <v>7</v>
      </c>
      <c r="D357" s="43">
        <v>1</v>
      </c>
      <c r="E357" s="5" t="s">
        <v>20</v>
      </c>
    </row>
    <row r="358" spans="1:5" ht="16.5" customHeight="1" x14ac:dyDescent="0.25">
      <c r="A358" s="52"/>
      <c r="C358" s="42"/>
      <c r="E358" s="1"/>
    </row>
    <row r="359" spans="1:5" ht="16.5" customHeight="1" x14ac:dyDescent="0.25">
      <c r="A359" s="52">
        <f>A357+0.01</f>
        <v>4.1199999999999992</v>
      </c>
      <c r="B359" s="46" t="s">
        <v>184</v>
      </c>
      <c r="C359" s="42" t="s">
        <v>7</v>
      </c>
      <c r="D359" s="43">
        <v>1</v>
      </c>
      <c r="E359" s="5" t="s">
        <v>20</v>
      </c>
    </row>
    <row r="360" spans="1:5" ht="16.5" customHeight="1" x14ac:dyDescent="0.25">
      <c r="A360" s="52"/>
      <c r="C360" s="42"/>
      <c r="E360" s="1"/>
    </row>
    <row r="361" spans="1:5" ht="16.5" customHeight="1" x14ac:dyDescent="0.25">
      <c r="A361" s="52">
        <f>A359+0.01</f>
        <v>4.129999999999999</v>
      </c>
      <c r="B361" s="46" t="s">
        <v>185</v>
      </c>
      <c r="C361" s="42" t="s">
        <v>7</v>
      </c>
      <c r="D361" s="43">
        <v>1</v>
      </c>
      <c r="E361" s="5" t="s">
        <v>20</v>
      </c>
    </row>
    <row r="362" spans="1:5" ht="16.5" customHeight="1" x14ac:dyDescent="0.25">
      <c r="A362" s="52"/>
      <c r="C362" s="42"/>
      <c r="E362" s="1"/>
    </row>
    <row r="363" spans="1:5" ht="16.5" customHeight="1" x14ac:dyDescent="0.25">
      <c r="A363" s="52">
        <f>A361+0.01</f>
        <v>4.1399999999999988</v>
      </c>
      <c r="B363" s="46" t="s">
        <v>186</v>
      </c>
      <c r="C363" s="42" t="s">
        <v>7</v>
      </c>
      <c r="D363" s="43">
        <v>1</v>
      </c>
      <c r="E363" s="5" t="s">
        <v>20</v>
      </c>
    </row>
    <row r="364" spans="1:5" ht="16.5" customHeight="1" x14ac:dyDescent="0.25">
      <c r="A364" s="52"/>
      <c r="C364" s="42"/>
      <c r="E364" s="1"/>
    </row>
    <row r="365" spans="1:5" ht="16.5" customHeight="1" x14ac:dyDescent="0.25">
      <c r="A365" s="52">
        <f>A363+0.01</f>
        <v>4.1499999999999986</v>
      </c>
      <c r="B365" s="46" t="s">
        <v>187</v>
      </c>
      <c r="C365" s="42" t="s">
        <v>182</v>
      </c>
      <c r="D365" s="43">
        <v>1</v>
      </c>
      <c r="E365" s="5" t="s">
        <v>20</v>
      </c>
    </row>
    <row r="366" spans="1:5" ht="16.5" customHeight="1" x14ac:dyDescent="0.25">
      <c r="A366" s="52"/>
      <c r="C366" s="42"/>
      <c r="E366" s="16"/>
    </row>
    <row r="367" spans="1:5" ht="16.5" customHeight="1" x14ac:dyDescent="0.25">
      <c r="A367" s="52">
        <f>A365+0.01</f>
        <v>4.1599999999999984</v>
      </c>
      <c r="B367" s="46" t="s">
        <v>242</v>
      </c>
      <c r="C367" s="42" t="s">
        <v>182</v>
      </c>
      <c r="D367" s="43">
        <v>1</v>
      </c>
      <c r="E367" s="5" t="s">
        <v>20</v>
      </c>
    </row>
    <row r="368" spans="1:5" ht="16.5" customHeight="1" x14ac:dyDescent="0.25">
      <c r="A368" s="52"/>
      <c r="C368" s="42"/>
      <c r="E368" s="5"/>
    </row>
    <row r="369" spans="1:5" ht="16.5" customHeight="1" x14ac:dyDescent="0.25">
      <c r="A369" s="52">
        <f>A367+0.01</f>
        <v>4.1699999999999982</v>
      </c>
      <c r="B369" s="46" t="s">
        <v>243</v>
      </c>
      <c r="C369" s="42" t="s">
        <v>182</v>
      </c>
      <c r="D369" s="43">
        <v>1</v>
      </c>
      <c r="E369" s="5" t="s">
        <v>20</v>
      </c>
    </row>
    <row r="370" spans="1:5" ht="16.5" customHeight="1" x14ac:dyDescent="0.25">
      <c r="A370" s="52"/>
      <c r="C370" s="42"/>
      <c r="E370" s="5"/>
    </row>
    <row r="371" spans="1:5" ht="27.6" x14ac:dyDescent="0.25">
      <c r="A371" s="52"/>
      <c r="B371" s="45" t="s">
        <v>274</v>
      </c>
      <c r="C371" s="42"/>
      <c r="E371" s="5"/>
    </row>
    <row r="372" spans="1:5" ht="16.5" customHeight="1" x14ac:dyDescent="0.25">
      <c r="A372" s="52"/>
      <c r="B372" s="86"/>
      <c r="C372" s="42"/>
      <c r="E372" s="1"/>
    </row>
    <row r="373" spans="1:5" ht="16.5" customHeight="1" x14ac:dyDescent="0.25">
      <c r="A373" s="52">
        <f>A369+0.01</f>
        <v>4.1799999999999979</v>
      </c>
      <c r="B373" s="48" t="s">
        <v>275</v>
      </c>
      <c r="C373" s="42" t="s">
        <v>219</v>
      </c>
      <c r="D373" s="43">
        <v>1</v>
      </c>
      <c r="E373" s="5" t="s">
        <v>20</v>
      </c>
    </row>
    <row r="374" spans="1:5" ht="16.5" customHeight="1" x14ac:dyDescent="0.25">
      <c r="A374" s="52"/>
      <c r="C374" s="42"/>
      <c r="E374" s="16"/>
    </row>
    <row r="375" spans="1:5" ht="41.4" x14ac:dyDescent="0.25">
      <c r="A375" s="52"/>
      <c r="B375" s="45" t="s">
        <v>276</v>
      </c>
      <c r="C375" s="42"/>
      <c r="E375" s="5"/>
    </row>
    <row r="376" spans="1:5" ht="16.5" customHeight="1" x14ac:dyDescent="0.25">
      <c r="A376" s="52"/>
      <c r="B376" s="86"/>
      <c r="C376" s="42"/>
      <c r="E376" s="1"/>
    </row>
    <row r="377" spans="1:5" ht="16.5" customHeight="1" x14ac:dyDescent="0.25">
      <c r="A377" s="52">
        <f>A373+0.01</f>
        <v>4.1899999999999977</v>
      </c>
      <c r="B377" s="48" t="s">
        <v>244</v>
      </c>
      <c r="C377" s="42" t="s">
        <v>182</v>
      </c>
      <c r="D377" s="43">
        <v>1</v>
      </c>
      <c r="E377" s="5" t="s">
        <v>20</v>
      </c>
    </row>
    <row r="378" spans="1:5" ht="16.5" customHeight="1" x14ac:dyDescent="0.25">
      <c r="A378" s="52"/>
      <c r="B378" s="48"/>
      <c r="C378" s="42"/>
      <c r="E378" s="5"/>
    </row>
    <row r="379" spans="1:5" ht="16.5" customHeight="1" x14ac:dyDescent="0.25">
      <c r="A379" s="52">
        <f>A377+0.01</f>
        <v>4.1999999999999975</v>
      </c>
      <c r="B379" s="48" t="s">
        <v>245</v>
      </c>
      <c r="C379" s="42" t="s">
        <v>182</v>
      </c>
      <c r="D379" s="43">
        <v>1</v>
      </c>
      <c r="E379" s="5" t="s">
        <v>20</v>
      </c>
    </row>
    <row r="380" spans="1:5" ht="16.5" customHeight="1" x14ac:dyDescent="0.25">
      <c r="A380" s="52"/>
      <c r="B380" s="48"/>
      <c r="C380" s="42"/>
      <c r="E380" s="1"/>
    </row>
    <row r="381" spans="1:5" ht="41.4" x14ac:dyDescent="0.25">
      <c r="A381" s="52"/>
      <c r="B381" s="45" t="s">
        <v>277</v>
      </c>
      <c r="C381" s="42"/>
      <c r="E381" s="1"/>
    </row>
    <row r="382" spans="1:5" ht="16.5" customHeight="1" x14ac:dyDescent="0.3">
      <c r="A382" s="52"/>
      <c r="B382" s="87"/>
      <c r="C382" s="42"/>
      <c r="E382" s="1"/>
    </row>
    <row r="383" spans="1:5" ht="16.5" customHeight="1" x14ac:dyDescent="0.25">
      <c r="A383" s="52">
        <f>A379+0.01</f>
        <v>4.2099999999999973</v>
      </c>
      <c r="B383" s="48" t="s">
        <v>190</v>
      </c>
      <c r="C383" s="42" t="s">
        <v>182</v>
      </c>
      <c r="D383" s="43">
        <v>1</v>
      </c>
      <c r="E383" s="5" t="s">
        <v>20</v>
      </c>
    </row>
    <row r="384" spans="1:5" ht="16.5" customHeight="1" x14ac:dyDescent="0.3">
      <c r="A384" s="52"/>
      <c r="B384" s="87"/>
      <c r="C384" s="42"/>
      <c r="E384" s="1"/>
    </row>
    <row r="385" spans="1:5" ht="16.5" customHeight="1" x14ac:dyDescent="0.25">
      <c r="A385" s="52"/>
      <c r="B385" s="80" t="s">
        <v>191</v>
      </c>
      <c r="C385" s="42"/>
      <c r="E385" s="1"/>
    </row>
    <row r="386" spans="1:5" ht="16.5" customHeight="1" x14ac:dyDescent="0.3">
      <c r="A386" s="52"/>
      <c r="B386" s="88"/>
      <c r="C386" s="42"/>
      <c r="E386" s="1"/>
    </row>
    <row r="387" spans="1:5" ht="16.5" customHeight="1" x14ac:dyDescent="0.25">
      <c r="A387" s="52">
        <f>A383+0.01</f>
        <v>4.2199999999999971</v>
      </c>
      <c r="B387" s="48" t="s">
        <v>192</v>
      </c>
      <c r="C387" s="42" t="s">
        <v>182</v>
      </c>
      <c r="D387" s="43">
        <v>1</v>
      </c>
      <c r="E387" s="5" t="s">
        <v>20</v>
      </c>
    </row>
    <row r="388" spans="1:5" ht="16.5" customHeight="1" x14ac:dyDescent="0.25">
      <c r="A388" s="52"/>
      <c r="B388" s="48"/>
      <c r="C388" s="42"/>
      <c r="E388" s="1"/>
    </row>
    <row r="389" spans="1:5" ht="41.4" x14ac:dyDescent="0.25">
      <c r="A389" s="52"/>
      <c r="B389" s="80" t="s">
        <v>325</v>
      </c>
      <c r="C389" s="42"/>
      <c r="E389" s="1"/>
    </row>
    <row r="390" spans="1:5" ht="16.5" customHeight="1" x14ac:dyDescent="0.3">
      <c r="A390" s="52"/>
      <c r="B390" s="87"/>
      <c r="C390" s="42"/>
      <c r="E390" s="1"/>
    </row>
    <row r="391" spans="1:5" ht="16.5" customHeight="1" x14ac:dyDescent="0.25">
      <c r="A391" s="52">
        <f>A387+0.01</f>
        <v>4.2299999999999969</v>
      </c>
      <c r="B391" s="48" t="s">
        <v>299</v>
      </c>
      <c r="C391" s="89" t="s">
        <v>177</v>
      </c>
      <c r="D391" s="43">
        <v>1</v>
      </c>
      <c r="E391" s="5" t="s">
        <v>20</v>
      </c>
    </row>
    <row r="392" spans="1:5" ht="16.5" customHeight="1" x14ac:dyDescent="0.25">
      <c r="A392" s="52"/>
      <c r="C392" s="89"/>
      <c r="E392" s="5"/>
    </row>
    <row r="393" spans="1:5" ht="16.5" customHeight="1" x14ac:dyDescent="0.25">
      <c r="A393" s="52">
        <f>A391+0.01</f>
        <v>4.2399999999999967</v>
      </c>
      <c r="B393" s="48" t="s">
        <v>300</v>
      </c>
      <c r="C393" s="89" t="s">
        <v>177</v>
      </c>
      <c r="D393" s="43">
        <v>1</v>
      </c>
      <c r="E393" s="5" t="s">
        <v>20</v>
      </c>
    </row>
    <row r="394" spans="1:5" ht="16.5" customHeight="1" x14ac:dyDescent="0.25">
      <c r="A394" s="52"/>
      <c r="C394" s="89"/>
      <c r="E394" s="5"/>
    </row>
    <row r="395" spans="1:5" ht="16.5" customHeight="1" x14ac:dyDescent="0.25">
      <c r="A395" s="52">
        <f>A393+0.01</f>
        <v>4.2499999999999964</v>
      </c>
      <c r="B395" s="48" t="s">
        <v>302</v>
      </c>
      <c r="C395" s="89" t="s">
        <v>177</v>
      </c>
      <c r="D395" s="43">
        <v>1</v>
      </c>
      <c r="E395" s="5" t="s">
        <v>20</v>
      </c>
    </row>
    <row r="396" spans="1:5" ht="16.5" customHeight="1" x14ac:dyDescent="0.25">
      <c r="A396" s="90"/>
      <c r="B396" s="91"/>
      <c r="C396" s="42"/>
      <c r="D396" s="52"/>
      <c r="E396" s="3"/>
    </row>
    <row r="397" spans="1:5" ht="30" customHeight="1" x14ac:dyDescent="0.25">
      <c r="A397" s="104" t="s">
        <v>278</v>
      </c>
      <c r="B397" s="105"/>
      <c r="C397" s="105"/>
      <c r="D397" s="105"/>
      <c r="E397" s="15" t="s">
        <v>20</v>
      </c>
    </row>
    <row r="398" spans="1:5" ht="16.5" customHeight="1" x14ac:dyDescent="0.25">
      <c r="A398" s="37" t="s">
        <v>0</v>
      </c>
      <c r="B398" s="38" t="s">
        <v>1</v>
      </c>
      <c r="C398" s="37" t="s">
        <v>2</v>
      </c>
      <c r="D398" s="39" t="s">
        <v>3</v>
      </c>
      <c r="E398" s="10" t="s">
        <v>105</v>
      </c>
    </row>
    <row r="399" spans="1:5" ht="16.5" customHeight="1" x14ac:dyDescent="0.25">
      <c r="A399" s="71"/>
      <c r="B399" s="57"/>
      <c r="C399" s="59"/>
      <c r="D399" s="65"/>
      <c r="E399" s="3"/>
    </row>
    <row r="400" spans="1:5" ht="16.5" customHeight="1" x14ac:dyDescent="0.25">
      <c r="A400" s="40"/>
      <c r="B400" s="41" t="s">
        <v>201</v>
      </c>
      <c r="C400" s="42"/>
      <c r="E400" s="3"/>
    </row>
    <row r="401" spans="1:5" ht="16.5" customHeight="1" x14ac:dyDescent="0.25">
      <c r="A401" s="40"/>
      <c r="B401" s="41"/>
      <c r="C401" s="42"/>
      <c r="E401" s="3"/>
    </row>
    <row r="402" spans="1:5" ht="16.5" customHeight="1" x14ac:dyDescent="0.25">
      <c r="A402" s="40" t="s">
        <v>202</v>
      </c>
      <c r="B402" s="92" t="s">
        <v>119</v>
      </c>
      <c r="C402" s="42"/>
      <c r="E402" s="3"/>
    </row>
    <row r="403" spans="1:5" ht="16.5" customHeight="1" x14ac:dyDescent="0.25">
      <c r="A403" s="40"/>
      <c r="B403" s="41"/>
      <c r="C403" s="42"/>
      <c r="E403" s="3"/>
    </row>
    <row r="404" spans="1:5" ht="45.45" customHeight="1" x14ac:dyDescent="0.25">
      <c r="A404" s="44"/>
      <c r="B404" s="45" t="s">
        <v>233</v>
      </c>
      <c r="C404" s="42"/>
      <c r="E404" s="3"/>
    </row>
    <row r="405" spans="1:5" ht="16.5" customHeight="1" x14ac:dyDescent="0.25">
      <c r="A405" s="40"/>
      <c r="B405" s="41"/>
      <c r="C405" s="42"/>
      <c r="E405" s="3"/>
    </row>
    <row r="406" spans="1:5" ht="16.5" customHeight="1" x14ac:dyDescent="0.25">
      <c r="A406" s="40"/>
      <c r="B406" s="74" t="s">
        <v>279</v>
      </c>
      <c r="C406" s="42"/>
      <c r="E406" s="3"/>
    </row>
    <row r="407" spans="1:5" ht="16.5" customHeight="1" x14ac:dyDescent="0.25">
      <c r="A407" s="40"/>
      <c r="C407" s="42"/>
      <c r="E407" s="3"/>
    </row>
    <row r="408" spans="1:5" ht="16.5" customHeight="1" x14ac:dyDescent="0.25">
      <c r="A408" s="40"/>
      <c r="B408" s="74" t="s">
        <v>76</v>
      </c>
      <c r="C408" s="42"/>
      <c r="E408" s="3"/>
    </row>
    <row r="409" spans="1:5" ht="16.5" customHeight="1" x14ac:dyDescent="0.25">
      <c r="A409" s="40"/>
      <c r="C409" s="42"/>
      <c r="E409" s="3"/>
    </row>
    <row r="410" spans="1:5" ht="16.5" customHeight="1" x14ac:dyDescent="0.25">
      <c r="A410" s="42">
        <v>5.0999999999999996</v>
      </c>
      <c r="B410" s="46" t="s">
        <v>78</v>
      </c>
      <c r="C410" s="42" t="s">
        <v>9</v>
      </c>
      <c r="D410" s="43">
        <v>1</v>
      </c>
      <c r="E410" s="5" t="s">
        <v>20</v>
      </c>
    </row>
    <row r="411" spans="1:5" ht="16.5" customHeight="1" x14ac:dyDescent="0.25">
      <c r="A411" s="42"/>
      <c r="C411" s="42"/>
      <c r="E411" s="3"/>
    </row>
    <row r="412" spans="1:5" ht="16.5" customHeight="1" x14ac:dyDescent="0.25">
      <c r="A412" s="53">
        <f t="shared" ref="A412:A430" si="6">A410+0.1</f>
        <v>5.1999999999999993</v>
      </c>
      <c r="B412" s="46" t="s">
        <v>79</v>
      </c>
      <c r="C412" s="42" t="s">
        <v>9</v>
      </c>
      <c r="D412" s="43">
        <v>1</v>
      </c>
      <c r="E412" s="5" t="s">
        <v>20</v>
      </c>
    </row>
    <row r="413" spans="1:5" ht="16.5" customHeight="1" x14ac:dyDescent="0.25">
      <c r="A413" s="53"/>
      <c r="C413" s="42"/>
      <c r="E413" s="3"/>
    </row>
    <row r="414" spans="1:5" ht="16.5" customHeight="1" x14ac:dyDescent="0.25">
      <c r="A414" s="53">
        <f t="shared" si="6"/>
        <v>5.2999999999999989</v>
      </c>
      <c r="B414" s="46" t="s">
        <v>77</v>
      </c>
      <c r="C414" s="42" t="s">
        <v>9</v>
      </c>
      <c r="D414" s="43">
        <v>1</v>
      </c>
      <c r="E414" s="5" t="s">
        <v>20</v>
      </c>
    </row>
    <row r="415" spans="1:5" ht="16.5" customHeight="1" x14ac:dyDescent="0.25">
      <c r="A415" s="53"/>
      <c r="B415" s="41"/>
      <c r="C415" s="42"/>
      <c r="E415" s="3"/>
    </row>
    <row r="416" spans="1:5" ht="16.5" customHeight="1" x14ac:dyDescent="0.25">
      <c r="A416" s="53"/>
      <c r="B416" s="74" t="s">
        <v>280</v>
      </c>
      <c r="C416" s="42"/>
      <c r="E416" s="3"/>
    </row>
    <row r="417" spans="1:5" ht="16.5" customHeight="1" x14ac:dyDescent="0.25">
      <c r="A417" s="53"/>
      <c r="B417" s="72"/>
      <c r="C417" s="42"/>
      <c r="E417" s="3"/>
    </row>
    <row r="418" spans="1:5" ht="27.6" x14ac:dyDescent="0.25">
      <c r="A418" s="53"/>
      <c r="B418" s="45" t="s">
        <v>80</v>
      </c>
      <c r="C418" s="42"/>
      <c r="E418" s="3"/>
    </row>
    <row r="419" spans="1:5" ht="16.5" customHeight="1" x14ac:dyDescent="0.25">
      <c r="A419" s="53"/>
      <c r="B419" s="41"/>
      <c r="C419" s="42"/>
      <c r="E419" s="3"/>
    </row>
    <row r="420" spans="1:5" ht="16.5" customHeight="1" x14ac:dyDescent="0.25">
      <c r="A420" s="53">
        <f>A414+0.1</f>
        <v>5.3999999999999986</v>
      </c>
      <c r="B420" s="46" t="s">
        <v>84</v>
      </c>
      <c r="C420" s="42" t="s">
        <v>9</v>
      </c>
      <c r="D420" s="43">
        <v>1</v>
      </c>
      <c r="E420" s="5" t="s">
        <v>20</v>
      </c>
    </row>
    <row r="421" spans="1:5" ht="16.5" customHeight="1" x14ac:dyDescent="0.25">
      <c r="A421" s="53"/>
      <c r="C421" s="42"/>
      <c r="E421" s="3"/>
    </row>
    <row r="422" spans="1:5" ht="16.5" customHeight="1" x14ac:dyDescent="0.25">
      <c r="A422" s="53">
        <f t="shared" si="6"/>
        <v>5.4999999999999982</v>
      </c>
      <c r="B422" s="46" t="s">
        <v>83</v>
      </c>
      <c r="C422" s="42" t="s">
        <v>9</v>
      </c>
      <c r="D422" s="43">
        <v>1</v>
      </c>
      <c r="E422" s="5" t="s">
        <v>20</v>
      </c>
    </row>
    <row r="423" spans="1:5" ht="16.5" customHeight="1" x14ac:dyDescent="0.25">
      <c r="A423" s="53"/>
      <c r="B423" s="41"/>
      <c r="C423" s="42"/>
      <c r="E423" s="1"/>
    </row>
    <row r="424" spans="1:5" ht="16.5" customHeight="1" x14ac:dyDescent="0.25">
      <c r="A424" s="53">
        <f t="shared" si="6"/>
        <v>5.5999999999999979</v>
      </c>
      <c r="B424" s="46" t="s">
        <v>85</v>
      </c>
      <c r="C424" s="42" t="s">
        <v>9</v>
      </c>
      <c r="D424" s="43">
        <v>1</v>
      </c>
      <c r="E424" s="5" t="s">
        <v>20</v>
      </c>
    </row>
    <row r="425" spans="1:5" ht="16.5" customHeight="1" x14ac:dyDescent="0.25">
      <c r="A425" s="53"/>
      <c r="C425" s="42"/>
      <c r="E425" s="3"/>
    </row>
    <row r="426" spans="1:5" ht="27.6" x14ac:dyDescent="0.25">
      <c r="A426" s="53"/>
      <c r="B426" s="78" t="s">
        <v>89</v>
      </c>
      <c r="C426" s="42"/>
      <c r="E426" s="3"/>
    </row>
    <row r="427" spans="1:5" ht="16.5" customHeight="1" x14ac:dyDescent="0.25">
      <c r="A427" s="53"/>
      <c r="B427" s="41"/>
      <c r="C427" s="42"/>
      <c r="E427" s="3"/>
    </row>
    <row r="428" spans="1:5" ht="16.5" customHeight="1" x14ac:dyDescent="0.25">
      <c r="A428" s="53">
        <f>A424+0.1</f>
        <v>5.6999999999999975</v>
      </c>
      <c r="B428" s="46" t="s">
        <v>86</v>
      </c>
      <c r="C428" s="42" t="s">
        <v>9</v>
      </c>
      <c r="D428" s="43">
        <v>1</v>
      </c>
      <c r="E428" s="5" t="s">
        <v>20</v>
      </c>
    </row>
    <row r="429" spans="1:5" ht="16.5" customHeight="1" x14ac:dyDescent="0.25">
      <c r="A429" s="53"/>
      <c r="C429" s="42"/>
      <c r="E429" s="3"/>
    </row>
    <row r="430" spans="1:5" ht="16.5" customHeight="1" x14ac:dyDescent="0.25">
      <c r="A430" s="53">
        <f t="shared" si="6"/>
        <v>5.7999999999999972</v>
      </c>
      <c r="B430" s="46" t="s">
        <v>281</v>
      </c>
      <c r="C430" s="42" t="s">
        <v>9</v>
      </c>
      <c r="D430" s="43">
        <v>1</v>
      </c>
      <c r="E430" s="5" t="s">
        <v>20</v>
      </c>
    </row>
    <row r="431" spans="1:5" ht="16.5" customHeight="1" x14ac:dyDescent="0.25">
      <c r="A431" s="53"/>
      <c r="B431" s="41"/>
      <c r="C431" s="42"/>
      <c r="E431" s="3"/>
    </row>
    <row r="432" spans="1:5" ht="27.6" x14ac:dyDescent="0.25">
      <c r="A432" s="53"/>
      <c r="B432" s="78" t="s">
        <v>81</v>
      </c>
      <c r="C432" s="42"/>
      <c r="E432" s="3"/>
    </row>
    <row r="433" spans="1:5" ht="16.5" customHeight="1" x14ac:dyDescent="0.25">
      <c r="A433" s="53"/>
      <c r="C433" s="42"/>
      <c r="E433" s="3"/>
    </row>
    <row r="434" spans="1:5" ht="16.5" customHeight="1" x14ac:dyDescent="0.25">
      <c r="A434" s="53">
        <f>A430+0.1</f>
        <v>5.8999999999999968</v>
      </c>
      <c r="B434" s="46" t="s">
        <v>84</v>
      </c>
      <c r="C434" s="42" t="s">
        <v>9</v>
      </c>
      <c r="D434" s="43">
        <v>1</v>
      </c>
      <c r="E434" s="5" t="s">
        <v>20</v>
      </c>
    </row>
    <row r="435" spans="1:5" ht="16.5" customHeight="1" x14ac:dyDescent="0.25">
      <c r="A435" s="52"/>
      <c r="B435" s="41"/>
      <c r="C435" s="42"/>
      <c r="E435" s="3"/>
    </row>
    <row r="436" spans="1:5" ht="16.5" customHeight="1" x14ac:dyDescent="0.25">
      <c r="A436" s="52"/>
      <c r="B436" s="45" t="s">
        <v>82</v>
      </c>
      <c r="C436" s="42"/>
      <c r="E436" s="3"/>
    </row>
    <row r="437" spans="1:5" ht="16.5" customHeight="1" x14ac:dyDescent="0.25">
      <c r="A437" s="52"/>
      <c r="B437" s="45"/>
      <c r="C437" s="42"/>
      <c r="E437" s="3"/>
    </row>
    <row r="438" spans="1:5" ht="27.6" x14ac:dyDescent="0.25">
      <c r="A438" s="52"/>
      <c r="B438" s="45" t="s">
        <v>80</v>
      </c>
      <c r="C438" s="42"/>
      <c r="E438" s="3"/>
    </row>
    <row r="439" spans="1:5" ht="16.5" customHeight="1" x14ac:dyDescent="0.25">
      <c r="A439" s="52"/>
      <c r="B439" s="41"/>
      <c r="C439" s="42"/>
      <c r="E439" s="3"/>
    </row>
    <row r="440" spans="1:5" ht="16.5" customHeight="1" x14ac:dyDescent="0.25">
      <c r="A440" s="52">
        <v>5.0999999999999996</v>
      </c>
      <c r="B440" s="46" t="s">
        <v>282</v>
      </c>
      <c r="C440" s="42" t="s">
        <v>9</v>
      </c>
      <c r="D440" s="43">
        <v>1</v>
      </c>
      <c r="E440" s="5" t="s">
        <v>20</v>
      </c>
    </row>
    <row r="441" spans="1:5" ht="16.5" customHeight="1" x14ac:dyDescent="0.25">
      <c r="A441" s="52"/>
      <c r="B441" s="41"/>
      <c r="C441" s="42"/>
      <c r="E441" s="3"/>
    </row>
    <row r="442" spans="1:5" ht="16.5" customHeight="1" x14ac:dyDescent="0.25">
      <c r="A442" s="52"/>
      <c r="B442" s="45" t="s">
        <v>87</v>
      </c>
      <c r="C442" s="42"/>
      <c r="E442" s="3"/>
    </row>
    <row r="443" spans="1:5" ht="16.5" customHeight="1" x14ac:dyDescent="0.25">
      <c r="A443" s="52"/>
      <c r="C443" s="42"/>
      <c r="E443" s="3"/>
    </row>
    <row r="444" spans="1:5" ht="27.6" x14ac:dyDescent="0.25">
      <c r="A444" s="52"/>
      <c r="B444" s="45" t="s">
        <v>221</v>
      </c>
      <c r="C444" s="42"/>
      <c r="E444" s="3"/>
    </row>
    <row r="445" spans="1:5" ht="16.5" customHeight="1" x14ac:dyDescent="0.25">
      <c r="A445" s="52"/>
      <c r="B445" s="41"/>
      <c r="C445" s="42"/>
      <c r="E445" s="3"/>
    </row>
    <row r="446" spans="1:5" ht="16.5" customHeight="1" x14ac:dyDescent="0.25">
      <c r="A446" s="52">
        <f>A440+0.01</f>
        <v>5.1099999999999994</v>
      </c>
      <c r="B446" s="46" t="s">
        <v>283</v>
      </c>
      <c r="C446" s="42" t="s">
        <v>9</v>
      </c>
      <c r="D446" s="43">
        <v>1</v>
      </c>
      <c r="E446" s="5" t="s">
        <v>20</v>
      </c>
    </row>
    <row r="447" spans="1:5" ht="16.5" customHeight="1" x14ac:dyDescent="0.25">
      <c r="A447" s="52"/>
      <c r="C447" s="42"/>
      <c r="E447" s="6"/>
    </row>
    <row r="448" spans="1:5" ht="16.5" customHeight="1" x14ac:dyDescent="0.25">
      <c r="A448" s="40"/>
      <c r="B448" s="45" t="s">
        <v>15</v>
      </c>
      <c r="C448" s="42"/>
      <c r="E448" s="3"/>
    </row>
    <row r="449" spans="1:5" ht="16.5" customHeight="1" x14ac:dyDescent="0.25">
      <c r="A449" s="40"/>
      <c r="B449" s="41"/>
      <c r="C449" s="42"/>
      <c r="E449" s="3"/>
    </row>
    <row r="450" spans="1:5" ht="41.4" x14ac:dyDescent="0.25">
      <c r="A450" s="40"/>
      <c r="B450" s="45" t="s">
        <v>88</v>
      </c>
      <c r="C450" s="42"/>
      <c r="E450" s="3"/>
    </row>
    <row r="451" spans="1:5" ht="16.5" customHeight="1" x14ac:dyDescent="0.25">
      <c r="A451" s="40"/>
      <c r="B451" s="41"/>
      <c r="C451" s="42"/>
      <c r="E451" s="3"/>
    </row>
    <row r="452" spans="1:5" ht="16.5" customHeight="1" x14ac:dyDescent="0.25">
      <c r="A452" s="52">
        <f>A446+0.01</f>
        <v>5.1199999999999992</v>
      </c>
      <c r="B452" s="46" t="s">
        <v>284</v>
      </c>
      <c r="C452" s="42" t="s">
        <v>9</v>
      </c>
      <c r="D452" s="43">
        <v>1</v>
      </c>
      <c r="E452" s="5" t="s">
        <v>20</v>
      </c>
    </row>
    <row r="453" spans="1:5" ht="16.5" customHeight="1" x14ac:dyDescent="0.25">
      <c r="A453" s="52"/>
      <c r="C453" s="42"/>
      <c r="E453" s="3"/>
    </row>
    <row r="454" spans="1:5" ht="16.5" customHeight="1" x14ac:dyDescent="0.25">
      <c r="A454" s="52"/>
      <c r="B454" s="45" t="s">
        <v>14</v>
      </c>
      <c r="C454" s="42"/>
      <c r="E454" s="3"/>
    </row>
    <row r="455" spans="1:5" ht="16.5" customHeight="1" x14ac:dyDescent="0.25">
      <c r="A455" s="52"/>
      <c r="C455" s="42"/>
      <c r="E455" s="3"/>
    </row>
    <row r="456" spans="1:5" ht="27.6" x14ac:dyDescent="0.25">
      <c r="A456" s="52"/>
      <c r="B456" s="45" t="s">
        <v>222</v>
      </c>
      <c r="C456" s="42"/>
      <c r="E456" s="3"/>
    </row>
    <row r="457" spans="1:5" ht="16.5" customHeight="1" x14ac:dyDescent="0.25">
      <c r="A457" s="52"/>
      <c r="B457" s="82"/>
      <c r="C457" s="42"/>
      <c r="E457" s="3"/>
    </row>
    <row r="458" spans="1:5" ht="16.5" customHeight="1" x14ac:dyDescent="0.25">
      <c r="A458" s="52">
        <f>A452+0.01</f>
        <v>5.129999999999999</v>
      </c>
      <c r="B458" s="48" t="s">
        <v>285</v>
      </c>
      <c r="C458" s="42" t="s">
        <v>9</v>
      </c>
      <c r="D458" s="43">
        <v>1</v>
      </c>
      <c r="E458" s="5" t="s">
        <v>20</v>
      </c>
    </row>
    <row r="459" spans="1:5" ht="16.5" customHeight="1" x14ac:dyDescent="0.25">
      <c r="A459" s="52"/>
      <c r="B459" s="82"/>
      <c r="C459" s="42"/>
      <c r="E459" s="3"/>
    </row>
    <row r="460" spans="1:5" ht="16.5" customHeight="1" x14ac:dyDescent="0.25">
      <c r="A460" s="52">
        <f>A458+0.01</f>
        <v>5.1399999999999988</v>
      </c>
      <c r="B460" s="48" t="s">
        <v>286</v>
      </c>
      <c r="C460" s="42" t="s">
        <v>9</v>
      </c>
      <c r="D460" s="43">
        <v>1</v>
      </c>
      <c r="E460" s="5" t="s">
        <v>20</v>
      </c>
    </row>
    <row r="461" spans="1:5" ht="16.5" customHeight="1" x14ac:dyDescent="0.25">
      <c r="A461" s="52"/>
      <c r="C461" s="42"/>
      <c r="E461" s="3"/>
    </row>
    <row r="462" spans="1:5" ht="16.5" customHeight="1" x14ac:dyDescent="0.25">
      <c r="A462" s="52">
        <f>A460+0.01</f>
        <v>5.1499999999999986</v>
      </c>
      <c r="B462" s="48" t="s">
        <v>96</v>
      </c>
      <c r="C462" s="42" t="s">
        <v>7</v>
      </c>
      <c r="D462" s="43">
        <v>1</v>
      </c>
      <c r="E462" s="5" t="s">
        <v>20</v>
      </c>
    </row>
    <row r="463" spans="1:5" ht="16.5" customHeight="1" x14ac:dyDescent="0.25">
      <c r="A463" s="52"/>
      <c r="C463" s="42"/>
      <c r="E463" s="3"/>
    </row>
    <row r="464" spans="1:5" ht="16.5" customHeight="1" x14ac:dyDescent="0.25">
      <c r="A464" s="52"/>
      <c r="B464" s="45" t="s">
        <v>220</v>
      </c>
      <c r="C464" s="42"/>
      <c r="E464" s="3"/>
    </row>
    <row r="465" spans="1:5" ht="16.5" customHeight="1" x14ac:dyDescent="0.25">
      <c r="A465" s="52"/>
      <c r="B465" s="82"/>
      <c r="C465" s="42"/>
      <c r="E465" s="3"/>
    </row>
    <row r="466" spans="1:5" ht="16.5" customHeight="1" x14ac:dyDescent="0.25">
      <c r="A466" s="52">
        <f>A462+0.01</f>
        <v>5.1599999999999984</v>
      </c>
      <c r="B466" s="48" t="s">
        <v>91</v>
      </c>
      <c r="C466" s="42" t="s">
        <v>9</v>
      </c>
      <c r="D466" s="43">
        <v>1</v>
      </c>
      <c r="E466" s="5" t="s">
        <v>20</v>
      </c>
    </row>
    <row r="467" spans="1:5" ht="16.5" customHeight="1" x14ac:dyDescent="0.25">
      <c r="A467" s="52"/>
      <c r="B467" s="82"/>
      <c r="C467" s="42"/>
      <c r="E467" s="3"/>
    </row>
    <row r="468" spans="1:5" ht="16.5" customHeight="1" x14ac:dyDescent="0.25">
      <c r="A468" s="52">
        <f>A466+0.01</f>
        <v>5.1699999999999982</v>
      </c>
      <c r="B468" s="48" t="s">
        <v>286</v>
      </c>
      <c r="C468" s="42" t="s">
        <v>9</v>
      </c>
      <c r="D468" s="43">
        <v>1</v>
      </c>
      <c r="E468" s="5" t="s">
        <v>20</v>
      </c>
    </row>
    <row r="469" spans="1:5" ht="16.5" customHeight="1" x14ac:dyDescent="0.25">
      <c r="A469" s="52"/>
      <c r="C469" s="42"/>
      <c r="E469" s="3"/>
    </row>
    <row r="470" spans="1:5" ht="16.5" customHeight="1" x14ac:dyDescent="0.25">
      <c r="A470" s="52"/>
      <c r="B470" s="45" t="s">
        <v>287</v>
      </c>
      <c r="C470" s="42"/>
      <c r="E470" s="3"/>
    </row>
    <row r="471" spans="1:5" ht="16.5" customHeight="1" x14ac:dyDescent="0.25">
      <c r="A471" s="52"/>
      <c r="B471" s="41"/>
      <c r="C471" s="42"/>
      <c r="E471" s="3"/>
    </row>
    <row r="472" spans="1:5" ht="16.5" customHeight="1" x14ac:dyDescent="0.25">
      <c r="A472" s="52"/>
      <c r="B472" s="45" t="s">
        <v>288</v>
      </c>
      <c r="C472" s="42"/>
      <c r="E472" s="3"/>
    </row>
    <row r="473" spans="1:5" ht="16.5" customHeight="1" x14ac:dyDescent="0.25">
      <c r="A473" s="52"/>
      <c r="B473" s="41"/>
      <c r="C473" s="42"/>
      <c r="E473" s="3"/>
    </row>
    <row r="474" spans="1:5" ht="69" x14ac:dyDescent="0.25">
      <c r="A474" s="52"/>
      <c r="B474" s="80" t="s">
        <v>92</v>
      </c>
      <c r="C474" s="42"/>
      <c r="E474" s="3"/>
    </row>
    <row r="475" spans="1:5" ht="16.5" customHeight="1" x14ac:dyDescent="0.25">
      <c r="A475" s="52"/>
      <c r="B475" s="48"/>
      <c r="C475" s="42"/>
      <c r="E475" s="3"/>
    </row>
    <row r="476" spans="1:5" ht="16.5" customHeight="1" x14ac:dyDescent="0.25">
      <c r="A476" s="52">
        <f>A468+0.01</f>
        <v>5.1799999999999979</v>
      </c>
      <c r="B476" s="48" t="s">
        <v>90</v>
      </c>
      <c r="C476" s="42" t="s">
        <v>9</v>
      </c>
      <c r="D476" s="43">
        <v>1</v>
      </c>
      <c r="E476" s="5" t="s">
        <v>20</v>
      </c>
    </row>
    <row r="477" spans="1:5" ht="16.5" customHeight="1" x14ac:dyDescent="0.25">
      <c r="A477" s="52"/>
      <c r="B477" s="48"/>
      <c r="C477" s="93"/>
      <c r="D477" s="94"/>
      <c r="E477" s="4"/>
    </row>
    <row r="478" spans="1:5" ht="16.5" customHeight="1" x14ac:dyDescent="0.25">
      <c r="A478" s="52"/>
      <c r="B478" s="45" t="s">
        <v>289</v>
      </c>
      <c r="C478" s="42"/>
      <c r="D478" s="94"/>
      <c r="E478" s="3"/>
    </row>
    <row r="479" spans="1:5" ht="16.5" customHeight="1" x14ac:dyDescent="0.25">
      <c r="A479" s="52"/>
      <c r="B479" s="48"/>
      <c r="C479" s="42"/>
      <c r="E479" s="3"/>
    </row>
    <row r="480" spans="1:5" ht="96.6" x14ac:dyDescent="0.25">
      <c r="A480" s="52"/>
      <c r="B480" s="80" t="s">
        <v>323</v>
      </c>
      <c r="C480" s="42"/>
      <c r="E480" s="3"/>
    </row>
    <row r="481" spans="1:5" ht="16.5" customHeight="1" x14ac:dyDescent="0.25">
      <c r="A481" s="52"/>
      <c r="B481" s="63"/>
      <c r="C481" s="42"/>
      <c r="E481" s="3"/>
    </row>
    <row r="482" spans="1:5" ht="16.5" customHeight="1" x14ac:dyDescent="0.25">
      <c r="A482" s="52">
        <f>A476+0.01</f>
        <v>5.1899999999999977</v>
      </c>
      <c r="B482" s="63" t="s">
        <v>93</v>
      </c>
      <c r="C482" s="42" t="s">
        <v>9</v>
      </c>
      <c r="D482" s="43">
        <v>1</v>
      </c>
      <c r="E482" s="5" t="s">
        <v>20</v>
      </c>
    </row>
    <row r="483" spans="1:5" ht="16.5" customHeight="1" x14ac:dyDescent="0.25">
      <c r="A483" s="52"/>
      <c r="C483" s="42"/>
      <c r="E483" s="3"/>
    </row>
    <row r="484" spans="1:5" ht="16.5" customHeight="1" x14ac:dyDescent="0.25">
      <c r="A484" s="52">
        <f>A482+0.01</f>
        <v>5.1999999999999975</v>
      </c>
      <c r="B484" s="63" t="s">
        <v>84</v>
      </c>
      <c r="C484" s="42" t="s">
        <v>9</v>
      </c>
      <c r="D484" s="43">
        <v>1</v>
      </c>
      <c r="E484" s="5" t="s">
        <v>20</v>
      </c>
    </row>
    <row r="485" spans="1:5" ht="16.5" customHeight="1" x14ac:dyDescent="0.25">
      <c r="A485" s="52"/>
      <c r="B485" s="41"/>
      <c r="C485" s="42"/>
      <c r="E485" s="3"/>
    </row>
    <row r="486" spans="1:5" ht="16.5" customHeight="1" x14ac:dyDescent="0.25">
      <c r="A486" s="52">
        <f>A484+0.01</f>
        <v>5.2099999999999973</v>
      </c>
      <c r="B486" s="63" t="s">
        <v>97</v>
      </c>
      <c r="C486" s="42" t="s">
        <v>9</v>
      </c>
      <c r="D486" s="43">
        <v>1</v>
      </c>
      <c r="E486" s="5" t="s">
        <v>20</v>
      </c>
    </row>
    <row r="487" spans="1:5" ht="16.5" customHeight="1" x14ac:dyDescent="0.25">
      <c r="A487" s="52"/>
      <c r="C487" s="42"/>
      <c r="E487" s="3"/>
    </row>
    <row r="488" spans="1:5" ht="96.6" x14ac:dyDescent="0.25">
      <c r="A488" s="52"/>
      <c r="B488" s="45" t="s">
        <v>94</v>
      </c>
      <c r="C488" s="42"/>
      <c r="E488" s="3"/>
    </row>
    <row r="489" spans="1:5" ht="16.5" customHeight="1" x14ac:dyDescent="0.25">
      <c r="A489" s="52"/>
      <c r="B489" s="41"/>
      <c r="C489" s="42"/>
      <c r="E489" s="3"/>
    </row>
    <row r="490" spans="1:5" ht="16.5" customHeight="1" x14ac:dyDescent="0.25">
      <c r="A490" s="52">
        <f>A486+0.01</f>
        <v>5.2199999999999971</v>
      </c>
      <c r="B490" s="48" t="s">
        <v>84</v>
      </c>
      <c r="C490" s="42" t="s">
        <v>9</v>
      </c>
      <c r="D490" s="43">
        <v>1</v>
      </c>
      <c r="E490" s="5" t="s">
        <v>20</v>
      </c>
    </row>
    <row r="491" spans="1:5" ht="16.5" customHeight="1" x14ac:dyDescent="0.25">
      <c r="A491" s="52"/>
      <c r="B491" s="48"/>
      <c r="C491" s="42"/>
      <c r="D491" s="65"/>
      <c r="E491" s="3"/>
    </row>
    <row r="492" spans="1:5" ht="82.8" x14ac:dyDescent="0.25">
      <c r="A492" s="95"/>
      <c r="B492" s="45" t="s">
        <v>95</v>
      </c>
      <c r="C492" s="42"/>
      <c r="E492" s="3"/>
    </row>
    <row r="493" spans="1:5" ht="16.5" customHeight="1" x14ac:dyDescent="0.25">
      <c r="A493" s="95"/>
      <c r="C493" s="42"/>
      <c r="E493" s="3"/>
    </row>
    <row r="494" spans="1:5" ht="16.5" customHeight="1" x14ac:dyDescent="0.25">
      <c r="A494" s="52">
        <f>A490+0.01</f>
        <v>5.2299999999999969</v>
      </c>
      <c r="B494" s="48" t="s">
        <v>98</v>
      </c>
      <c r="C494" s="42" t="s">
        <v>9</v>
      </c>
      <c r="D494" s="43">
        <v>1</v>
      </c>
      <c r="E494" s="5" t="s">
        <v>20</v>
      </c>
    </row>
    <row r="495" spans="1:5" ht="16.5" customHeight="1" x14ac:dyDescent="0.25">
      <c r="A495" s="52"/>
      <c r="B495" s="48"/>
      <c r="C495" s="42"/>
      <c r="E495" s="3"/>
    </row>
    <row r="496" spans="1:5" ht="16.5" customHeight="1" x14ac:dyDescent="0.25">
      <c r="A496" s="52">
        <f>A494+0.01</f>
        <v>5.2399999999999967</v>
      </c>
      <c r="B496" s="48" t="s">
        <v>99</v>
      </c>
      <c r="C496" s="42" t="s">
        <v>9</v>
      </c>
      <c r="D496" s="43">
        <v>1</v>
      </c>
      <c r="E496" s="5" t="s">
        <v>20</v>
      </c>
    </row>
    <row r="497" spans="1:5" ht="16.5" customHeight="1" x14ac:dyDescent="0.25">
      <c r="A497" s="52"/>
      <c r="B497" s="48"/>
      <c r="C497" s="42"/>
      <c r="E497" s="3"/>
    </row>
    <row r="498" spans="1:5" ht="16.5" customHeight="1" x14ac:dyDescent="0.25">
      <c r="A498" s="52">
        <f>A496+0.01</f>
        <v>5.2499999999999964</v>
      </c>
      <c r="B498" s="48" t="s">
        <v>100</v>
      </c>
      <c r="C498" s="42" t="s">
        <v>9</v>
      </c>
      <c r="D498" s="43">
        <v>1</v>
      </c>
      <c r="E498" s="5" t="s">
        <v>20</v>
      </c>
    </row>
    <row r="499" spans="1:5" ht="16.5" customHeight="1" x14ac:dyDescent="0.25">
      <c r="A499" s="52"/>
      <c r="B499" s="48"/>
      <c r="C499" s="42"/>
      <c r="E499" s="3"/>
    </row>
    <row r="500" spans="1:5" ht="16.5" customHeight="1" x14ac:dyDescent="0.25">
      <c r="A500" s="52">
        <f>A498+0.01</f>
        <v>5.2599999999999962</v>
      </c>
      <c r="B500" s="48" t="s">
        <v>290</v>
      </c>
      <c r="C500" s="42" t="s">
        <v>9</v>
      </c>
      <c r="D500" s="43">
        <v>1</v>
      </c>
      <c r="E500" s="5" t="s">
        <v>20</v>
      </c>
    </row>
    <row r="501" spans="1:5" ht="16.5" customHeight="1" x14ac:dyDescent="0.25">
      <c r="A501" s="52"/>
      <c r="B501" s="48"/>
      <c r="C501" s="42"/>
      <c r="E501" s="3"/>
    </row>
    <row r="502" spans="1:5" ht="55.2" x14ac:dyDescent="0.25">
      <c r="A502" s="52"/>
      <c r="B502" s="80" t="s">
        <v>101</v>
      </c>
      <c r="C502" s="42"/>
      <c r="E502" s="3"/>
    </row>
    <row r="503" spans="1:5" ht="16.5" customHeight="1" x14ac:dyDescent="0.25">
      <c r="A503" s="52"/>
      <c r="B503" s="48"/>
      <c r="C503" s="42"/>
      <c r="E503" s="3"/>
    </row>
    <row r="504" spans="1:5" ht="16.5" customHeight="1" x14ac:dyDescent="0.25">
      <c r="A504" s="52">
        <f>A500+0.01</f>
        <v>5.269999999999996</v>
      </c>
      <c r="B504" s="48" t="s">
        <v>291</v>
      </c>
      <c r="C504" s="42" t="s">
        <v>9</v>
      </c>
      <c r="D504" s="43">
        <v>1</v>
      </c>
      <c r="E504" s="5" t="s">
        <v>20</v>
      </c>
    </row>
    <row r="505" spans="1:5" ht="16.5" customHeight="1" x14ac:dyDescent="0.25">
      <c r="A505" s="52"/>
      <c r="B505" s="48"/>
      <c r="C505" s="42"/>
      <c r="E505" s="3"/>
    </row>
    <row r="506" spans="1:5" ht="16.5" customHeight="1" x14ac:dyDescent="0.25">
      <c r="A506" s="52">
        <f>A504+0.01</f>
        <v>5.2799999999999958</v>
      </c>
      <c r="B506" s="48" t="s">
        <v>103</v>
      </c>
      <c r="C506" s="42" t="s">
        <v>9</v>
      </c>
      <c r="D506" s="43">
        <v>1</v>
      </c>
      <c r="E506" s="5" t="s">
        <v>20</v>
      </c>
    </row>
    <row r="507" spans="1:5" ht="16.5" customHeight="1" x14ac:dyDescent="0.25">
      <c r="A507" s="52"/>
      <c r="B507" s="48"/>
      <c r="C507" s="42"/>
      <c r="E507" s="3"/>
    </row>
    <row r="508" spans="1:5" ht="16.5" customHeight="1" x14ac:dyDescent="0.25">
      <c r="A508" s="52">
        <f t="shared" ref="A508:A510" si="7">A506+0.01</f>
        <v>5.2899999999999956</v>
      </c>
      <c r="B508" s="48" t="s">
        <v>292</v>
      </c>
      <c r="C508" s="42" t="s">
        <v>9</v>
      </c>
      <c r="D508" s="43">
        <v>1</v>
      </c>
      <c r="E508" s="5" t="s">
        <v>20</v>
      </c>
    </row>
    <row r="509" spans="1:5" ht="16.5" customHeight="1" x14ac:dyDescent="0.25">
      <c r="A509" s="52"/>
      <c r="B509" s="48"/>
      <c r="C509" s="42"/>
      <c r="E509" s="3"/>
    </row>
    <row r="510" spans="1:5" ht="16.5" customHeight="1" x14ac:dyDescent="0.25">
      <c r="A510" s="52">
        <f t="shared" si="7"/>
        <v>5.2999999999999954</v>
      </c>
      <c r="B510" s="48" t="s">
        <v>102</v>
      </c>
      <c r="C510" s="42" t="s">
        <v>9</v>
      </c>
      <c r="D510" s="43">
        <v>1</v>
      </c>
      <c r="E510" s="5" t="s">
        <v>20</v>
      </c>
    </row>
    <row r="511" spans="1:5" ht="16.5" customHeight="1" x14ac:dyDescent="0.25">
      <c r="A511" s="90"/>
      <c r="B511" s="48"/>
      <c r="C511" s="42"/>
      <c r="E511" s="3"/>
    </row>
    <row r="512" spans="1:5" ht="30" customHeight="1" x14ac:dyDescent="0.25">
      <c r="A512" s="104" t="s">
        <v>217</v>
      </c>
      <c r="B512" s="105"/>
      <c r="C512" s="105"/>
      <c r="D512" s="105"/>
      <c r="E512" s="15" t="s">
        <v>20</v>
      </c>
    </row>
    <row r="513" spans="1:5" ht="16.5" customHeight="1" x14ac:dyDescent="0.25">
      <c r="A513" s="96" t="s">
        <v>0</v>
      </c>
      <c r="B513" s="38" t="s">
        <v>1</v>
      </c>
      <c r="C513" s="96" t="s">
        <v>2</v>
      </c>
      <c r="D513" s="97" t="s">
        <v>3</v>
      </c>
      <c r="E513" s="10" t="s">
        <v>105</v>
      </c>
    </row>
    <row r="514" spans="1:5" ht="16.5" customHeight="1" x14ac:dyDescent="0.25">
      <c r="A514" s="59"/>
      <c r="B514" s="64"/>
      <c r="C514" s="59"/>
      <c r="D514" s="65"/>
      <c r="E514" s="12"/>
    </row>
    <row r="515" spans="1:5" ht="16.5" customHeight="1" x14ac:dyDescent="0.25">
      <c r="A515" s="59"/>
      <c r="B515" s="41" t="s">
        <v>203</v>
      </c>
      <c r="C515" s="59"/>
      <c r="D515" s="65"/>
      <c r="E515" s="12"/>
    </row>
    <row r="516" spans="1:5" ht="16.5" customHeight="1" x14ac:dyDescent="0.25">
      <c r="A516" s="59"/>
      <c r="B516" s="57"/>
      <c r="C516" s="59"/>
      <c r="D516" s="65"/>
      <c r="E516" s="12"/>
    </row>
    <row r="517" spans="1:5" ht="16.5" customHeight="1" x14ac:dyDescent="0.25">
      <c r="A517" s="59">
        <v>6</v>
      </c>
      <c r="B517" s="98" t="s">
        <v>172</v>
      </c>
      <c r="C517" s="59"/>
      <c r="D517" s="65"/>
      <c r="E517" s="12"/>
    </row>
    <row r="518" spans="1:5" ht="16.5" customHeight="1" x14ac:dyDescent="0.25">
      <c r="A518" s="59"/>
      <c r="B518" s="98"/>
      <c r="C518" s="59"/>
      <c r="D518" s="65"/>
      <c r="E518" s="12"/>
    </row>
    <row r="519" spans="1:5" ht="45.45" customHeight="1" x14ac:dyDescent="0.25">
      <c r="A519" s="44"/>
      <c r="B519" s="45" t="s">
        <v>233</v>
      </c>
      <c r="C519" s="42"/>
      <c r="E519" s="3"/>
    </row>
    <row r="520" spans="1:5" ht="16.5" customHeight="1" x14ac:dyDescent="0.25">
      <c r="A520" s="59"/>
      <c r="B520" s="57"/>
      <c r="C520" s="59"/>
      <c r="D520" s="65"/>
      <c r="E520" s="12"/>
    </row>
    <row r="521" spans="1:5" ht="16.5" customHeight="1" x14ac:dyDescent="0.25">
      <c r="A521" s="59"/>
      <c r="B521" s="57" t="s">
        <v>169</v>
      </c>
      <c r="C521" s="59"/>
      <c r="D521" s="65"/>
      <c r="E521" s="12"/>
    </row>
    <row r="522" spans="1:5" ht="16.5" customHeight="1" x14ac:dyDescent="0.25">
      <c r="A522" s="59"/>
      <c r="B522" s="64"/>
      <c r="C522" s="59"/>
      <c r="D522" s="65"/>
      <c r="E522" s="12"/>
    </row>
    <row r="523" spans="1:5" ht="207" x14ac:dyDescent="0.25">
      <c r="A523" s="59"/>
      <c r="B523" s="79" t="s">
        <v>293</v>
      </c>
      <c r="C523" s="59"/>
      <c r="D523" s="65"/>
      <c r="E523" s="12"/>
    </row>
    <row r="524" spans="1:5" ht="16.5" customHeight="1" x14ac:dyDescent="0.25">
      <c r="A524" s="59"/>
      <c r="B524" s="79"/>
      <c r="C524" s="59"/>
      <c r="D524" s="65"/>
      <c r="E524" s="12"/>
    </row>
    <row r="525" spans="1:5" ht="16.5" customHeight="1" x14ac:dyDescent="0.25">
      <c r="A525" s="59"/>
      <c r="B525" s="79" t="s">
        <v>170</v>
      </c>
      <c r="C525" s="59"/>
      <c r="D525" s="65"/>
      <c r="E525" s="12"/>
    </row>
    <row r="526" spans="1:5" ht="16.5" customHeight="1" x14ac:dyDescent="0.25">
      <c r="A526" s="59"/>
      <c r="B526" s="79"/>
      <c r="C526" s="59"/>
      <c r="D526" s="65"/>
      <c r="E526" s="12"/>
    </row>
    <row r="527" spans="1:5" ht="16.5" customHeight="1" x14ac:dyDescent="0.25">
      <c r="A527" s="59"/>
      <c r="B527" s="79" t="s">
        <v>171</v>
      </c>
      <c r="C527" s="59"/>
      <c r="D527" s="65"/>
      <c r="E527" s="12"/>
    </row>
    <row r="528" spans="1:5" ht="16.5" customHeight="1" x14ac:dyDescent="0.25">
      <c r="A528" s="59"/>
      <c r="B528" s="64"/>
      <c r="C528" s="59"/>
      <c r="D528" s="65"/>
      <c r="E528" s="12"/>
    </row>
    <row r="529" spans="1:5" ht="16.5" customHeight="1" x14ac:dyDescent="0.25">
      <c r="A529" s="99"/>
      <c r="B529" s="81" t="s">
        <v>128</v>
      </c>
      <c r="C529" s="99"/>
      <c r="D529" s="100"/>
      <c r="E529" s="12"/>
    </row>
    <row r="530" spans="1:5" ht="16.5" customHeight="1" x14ac:dyDescent="0.25">
      <c r="A530" s="59"/>
      <c r="B530" s="79"/>
      <c r="C530" s="59"/>
      <c r="D530" s="65"/>
      <c r="E530" s="12"/>
    </row>
    <row r="531" spans="1:5" ht="16.5" customHeight="1" x14ac:dyDescent="0.25">
      <c r="A531" s="59"/>
      <c r="B531" s="81" t="s">
        <v>129</v>
      </c>
      <c r="C531" s="59"/>
      <c r="D531" s="65"/>
      <c r="E531" s="12"/>
    </row>
    <row r="532" spans="1:5" ht="16.5" customHeight="1" x14ac:dyDescent="0.25">
      <c r="A532" s="59"/>
      <c r="B532" s="79"/>
      <c r="C532" s="42"/>
      <c r="D532" s="65"/>
      <c r="E532" s="12"/>
    </row>
    <row r="533" spans="1:5" ht="16.5" customHeight="1" x14ac:dyDescent="0.25">
      <c r="A533" s="53">
        <v>6.1</v>
      </c>
      <c r="B533" s="79" t="s">
        <v>130</v>
      </c>
      <c r="C533" s="42" t="s">
        <v>9</v>
      </c>
      <c r="D533" s="43">
        <v>1</v>
      </c>
      <c r="E533" s="5" t="s">
        <v>20</v>
      </c>
    </row>
    <row r="534" spans="1:5" ht="16.5" customHeight="1" x14ac:dyDescent="0.25">
      <c r="A534" s="53"/>
      <c r="B534" s="79"/>
      <c r="C534" s="59"/>
      <c r="D534" s="65"/>
      <c r="E534" s="12"/>
    </row>
    <row r="535" spans="1:5" ht="16.5" customHeight="1" x14ac:dyDescent="0.25">
      <c r="A535" s="53">
        <f>A533+0.1</f>
        <v>6.1999999999999993</v>
      </c>
      <c r="B535" s="79" t="s">
        <v>131</v>
      </c>
      <c r="C535" s="42" t="s">
        <v>9</v>
      </c>
      <c r="D535" s="43">
        <v>1</v>
      </c>
      <c r="E535" s="5" t="s">
        <v>20</v>
      </c>
    </row>
    <row r="536" spans="1:5" ht="16.5" customHeight="1" x14ac:dyDescent="0.25">
      <c r="A536" s="53"/>
      <c r="B536" s="79"/>
      <c r="C536" s="59"/>
      <c r="D536" s="65"/>
      <c r="E536" s="12"/>
    </row>
    <row r="537" spans="1:5" ht="16.5" customHeight="1" x14ac:dyDescent="0.25">
      <c r="A537" s="53">
        <f t="shared" ref="A537:A555" si="8">A535+0.1</f>
        <v>6.2999999999999989</v>
      </c>
      <c r="B537" s="79" t="s">
        <v>132</v>
      </c>
      <c r="C537" s="42" t="s">
        <v>9</v>
      </c>
      <c r="D537" s="43">
        <v>1</v>
      </c>
      <c r="E537" s="5" t="s">
        <v>20</v>
      </c>
    </row>
    <row r="538" spans="1:5" ht="16.5" customHeight="1" x14ac:dyDescent="0.25">
      <c r="A538" s="53"/>
      <c r="B538" s="64"/>
      <c r="C538" s="59"/>
      <c r="D538" s="65"/>
      <c r="E538" s="12"/>
    </row>
    <row r="539" spans="1:5" ht="41.4" x14ac:dyDescent="0.25">
      <c r="A539" s="53"/>
      <c r="B539" s="81" t="s">
        <v>324</v>
      </c>
      <c r="C539" s="59"/>
      <c r="D539" s="65"/>
      <c r="E539" s="12"/>
    </row>
    <row r="540" spans="1:5" ht="16.5" customHeight="1" x14ac:dyDescent="0.25">
      <c r="A540" s="53"/>
      <c r="B540" s="64"/>
      <c r="C540" s="59"/>
      <c r="D540" s="65"/>
      <c r="E540" s="12"/>
    </row>
    <row r="541" spans="1:5" ht="16.5" customHeight="1" x14ac:dyDescent="0.25">
      <c r="A541" s="53">
        <f>A537+0.1</f>
        <v>6.3999999999999986</v>
      </c>
      <c r="B541" s="79" t="s">
        <v>133</v>
      </c>
      <c r="C541" s="42" t="s">
        <v>9</v>
      </c>
      <c r="D541" s="43">
        <v>1</v>
      </c>
      <c r="E541" s="5" t="s">
        <v>20</v>
      </c>
    </row>
    <row r="542" spans="1:5" ht="16.5" customHeight="1" x14ac:dyDescent="0.25">
      <c r="A542" s="53"/>
      <c r="B542" s="79"/>
      <c r="C542" s="59"/>
      <c r="D542" s="65"/>
      <c r="E542" s="12"/>
    </row>
    <row r="543" spans="1:5" ht="16.5" customHeight="1" x14ac:dyDescent="0.25">
      <c r="A543" s="53">
        <f t="shared" si="8"/>
        <v>6.4999999999999982</v>
      </c>
      <c r="B543" s="79" t="s">
        <v>134</v>
      </c>
      <c r="C543" s="42" t="s">
        <v>9</v>
      </c>
      <c r="D543" s="43">
        <v>1</v>
      </c>
      <c r="E543" s="5" t="s">
        <v>20</v>
      </c>
    </row>
    <row r="544" spans="1:5" ht="16.5" customHeight="1" x14ac:dyDescent="0.25">
      <c r="A544" s="53"/>
      <c r="B544" s="79"/>
      <c r="C544" s="59"/>
      <c r="D544" s="65"/>
      <c r="E544" s="12"/>
    </row>
    <row r="545" spans="1:5" ht="16.5" customHeight="1" x14ac:dyDescent="0.25">
      <c r="A545" s="53">
        <f t="shared" si="8"/>
        <v>6.5999999999999979</v>
      </c>
      <c r="B545" s="79" t="s">
        <v>132</v>
      </c>
      <c r="C545" s="42" t="s">
        <v>9</v>
      </c>
      <c r="D545" s="43">
        <v>1</v>
      </c>
      <c r="E545" s="5" t="s">
        <v>20</v>
      </c>
    </row>
    <row r="546" spans="1:5" ht="16.5" customHeight="1" x14ac:dyDescent="0.25">
      <c r="A546" s="53"/>
      <c r="B546" s="64"/>
      <c r="C546" s="59"/>
      <c r="D546" s="65"/>
      <c r="E546" s="12"/>
    </row>
    <row r="547" spans="1:5" ht="16.5" customHeight="1" x14ac:dyDescent="0.25">
      <c r="A547" s="53"/>
      <c r="B547" s="81" t="s">
        <v>13</v>
      </c>
      <c r="C547" s="59"/>
      <c r="D547" s="65"/>
      <c r="E547" s="12"/>
    </row>
    <row r="548" spans="1:5" ht="16.5" customHeight="1" x14ac:dyDescent="0.25">
      <c r="A548" s="53"/>
      <c r="B548" s="79"/>
      <c r="C548" s="59"/>
      <c r="D548" s="65"/>
      <c r="E548" s="12"/>
    </row>
    <row r="549" spans="1:5" ht="16.5" customHeight="1" x14ac:dyDescent="0.25">
      <c r="A549" s="53">
        <f>A545+0.1</f>
        <v>6.6999999999999975</v>
      </c>
      <c r="B549" s="79" t="s">
        <v>135</v>
      </c>
      <c r="C549" s="42" t="s">
        <v>9</v>
      </c>
      <c r="D549" s="43">
        <v>1</v>
      </c>
      <c r="E549" s="5" t="s">
        <v>20</v>
      </c>
    </row>
    <row r="550" spans="1:5" ht="16.5" customHeight="1" x14ac:dyDescent="0.25">
      <c r="A550" s="53"/>
      <c r="B550" s="79"/>
      <c r="C550" s="59"/>
      <c r="D550" s="65"/>
      <c r="E550" s="12"/>
    </row>
    <row r="551" spans="1:5" ht="16.5" customHeight="1" x14ac:dyDescent="0.25">
      <c r="A551" s="53"/>
      <c r="B551" s="81" t="s">
        <v>136</v>
      </c>
      <c r="C551" s="42"/>
      <c r="E551" s="1"/>
    </row>
    <row r="552" spans="1:5" ht="16.5" customHeight="1" x14ac:dyDescent="0.25">
      <c r="A552" s="53"/>
      <c r="B552" s="79"/>
      <c r="C552" s="59"/>
      <c r="D552" s="65"/>
      <c r="E552" s="12"/>
    </row>
    <row r="553" spans="1:5" ht="16.5" customHeight="1" x14ac:dyDescent="0.25">
      <c r="A553" s="53">
        <f>A549+0.1</f>
        <v>6.7999999999999972</v>
      </c>
      <c r="B553" s="79" t="s">
        <v>137</v>
      </c>
      <c r="C553" s="42" t="s">
        <v>9</v>
      </c>
      <c r="D553" s="43">
        <v>1</v>
      </c>
      <c r="E553" s="5" t="s">
        <v>20</v>
      </c>
    </row>
    <row r="554" spans="1:5" ht="16.5" customHeight="1" x14ac:dyDescent="0.25">
      <c r="A554" s="53"/>
      <c r="B554" s="79"/>
      <c r="C554" s="59"/>
      <c r="D554" s="65"/>
      <c r="E554" s="12"/>
    </row>
    <row r="555" spans="1:5" ht="27.6" x14ac:dyDescent="0.25">
      <c r="A555" s="53">
        <f t="shared" si="8"/>
        <v>6.8999999999999968</v>
      </c>
      <c r="B555" s="79" t="s">
        <v>138</v>
      </c>
      <c r="C555" s="42" t="s">
        <v>7</v>
      </c>
      <c r="D555" s="43">
        <v>1</v>
      </c>
      <c r="E555" s="5" t="s">
        <v>20</v>
      </c>
    </row>
    <row r="556" spans="1:5" ht="16.5" customHeight="1" x14ac:dyDescent="0.25">
      <c r="A556" s="53"/>
      <c r="B556" s="79"/>
      <c r="C556" s="59"/>
      <c r="D556" s="65"/>
      <c r="E556" s="12"/>
    </row>
    <row r="557" spans="1:5" ht="16.5" customHeight="1" x14ac:dyDescent="0.25">
      <c r="A557" s="52">
        <v>6.1</v>
      </c>
      <c r="B557" s="79" t="s">
        <v>139</v>
      </c>
      <c r="C557" s="42" t="s">
        <v>7</v>
      </c>
      <c r="D557" s="43">
        <v>1</v>
      </c>
      <c r="E557" s="5" t="s">
        <v>20</v>
      </c>
    </row>
    <row r="558" spans="1:5" ht="16.5" customHeight="1" x14ac:dyDescent="0.25">
      <c r="A558" s="101"/>
      <c r="B558" s="79"/>
      <c r="C558" s="59"/>
      <c r="D558" s="65"/>
      <c r="E558" s="12"/>
    </row>
    <row r="559" spans="1:5" ht="16.5" customHeight="1" x14ac:dyDescent="0.25">
      <c r="A559" s="101"/>
      <c r="B559" s="81" t="s">
        <v>140</v>
      </c>
      <c r="C559" s="59"/>
      <c r="D559" s="65"/>
      <c r="E559" s="12"/>
    </row>
    <row r="560" spans="1:5" ht="16.5" customHeight="1" x14ac:dyDescent="0.25">
      <c r="A560" s="101"/>
      <c r="B560" s="79"/>
      <c r="C560" s="59"/>
      <c r="D560" s="65"/>
      <c r="E560" s="12"/>
    </row>
    <row r="561" spans="1:5" ht="16.5" customHeight="1" x14ac:dyDescent="0.25">
      <c r="A561" s="52">
        <f>A557+0.01</f>
        <v>6.1099999999999994</v>
      </c>
      <c r="B561" s="79" t="s">
        <v>141</v>
      </c>
      <c r="C561" s="42" t="s">
        <v>9</v>
      </c>
      <c r="D561" s="43">
        <v>1</v>
      </c>
      <c r="E561" s="5" t="s">
        <v>20</v>
      </c>
    </row>
    <row r="562" spans="1:5" ht="16.5" customHeight="1" x14ac:dyDescent="0.25">
      <c r="A562" s="52"/>
      <c r="B562" s="79"/>
      <c r="C562" s="59"/>
      <c r="D562" s="65"/>
      <c r="E562" s="12"/>
    </row>
    <row r="563" spans="1:5" ht="16.5" customHeight="1" x14ac:dyDescent="0.25">
      <c r="A563" s="52">
        <f>A561+0.01</f>
        <v>6.1199999999999992</v>
      </c>
      <c r="B563" s="79" t="s">
        <v>303</v>
      </c>
      <c r="C563" s="42" t="s">
        <v>9</v>
      </c>
      <c r="D563" s="43">
        <v>1</v>
      </c>
      <c r="E563" s="5" t="s">
        <v>20</v>
      </c>
    </row>
    <row r="564" spans="1:5" ht="16.5" customHeight="1" x14ac:dyDescent="0.25">
      <c r="A564" s="52"/>
      <c r="B564" s="79"/>
      <c r="C564" s="42"/>
      <c r="E564" s="5"/>
    </row>
    <row r="565" spans="1:5" ht="16.5" customHeight="1" x14ac:dyDescent="0.25">
      <c r="A565" s="52">
        <f>A563+0.01</f>
        <v>6.129999999999999</v>
      </c>
      <c r="B565" s="79" t="s">
        <v>304</v>
      </c>
      <c r="C565" s="42" t="s">
        <v>9</v>
      </c>
      <c r="D565" s="43">
        <v>1</v>
      </c>
      <c r="E565" s="5" t="s">
        <v>20</v>
      </c>
    </row>
    <row r="566" spans="1:5" ht="16.5" customHeight="1" x14ac:dyDescent="0.25">
      <c r="A566" s="52"/>
      <c r="B566" s="79"/>
      <c r="C566" s="59"/>
      <c r="D566" s="65"/>
      <c r="E566" s="12"/>
    </row>
    <row r="567" spans="1:5" ht="16.5" customHeight="1" x14ac:dyDescent="0.25">
      <c r="A567" s="52">
        <f>A565+0.01</f>
        <v>6.1399999999999988</v>
      </c>
      <c r="B567" s="79" t="s">
        <v>142</v>
      </c>
      <c r="C567" s="42" t="s">
        <v>9</v>
      </c>
      <c r="D567" s="43">
        <v>1</v>
      </c>
      <c r="E567" s="5" t="s">
        <v>20</v>
      </c>
    </row>
    <row r="568" spans="1:5" ht="16.5" customHeight="1" x14ac:dyDescent="0.25">
      <c r="A568" s="40"/>
      <c r="B568" s="41"/>
      <c r="C568" s="42"/>
      <c r="E568" s="16"/>
    </row>
    <row r="569" spans="1:5" ht="16.5" customHeight="1" x14ac:dyDescent="0.25">
      <c r="A569" s="52"/>
      <c r="B569" s="81" t="s">
        <v>294</v>
      </c>
      <c r="C569" s="59"/>
      <c r="D569" s="65"/>
      <c r="E569" s="12"/>
    </row>
    <row r="570" spans="1:5" ht="16.5" customHeight="1" x14ac:dyDescent="0.25">
      <c r="A570" s="52"/>
      <c r="B570" s="79"/>
      <c r="C570" s="59"/>
      <c r="D570" s="65"/>
      <c r="E570" s="12"/>
    </row>
    <row r="571" spans="1:5" ht="16.5" customHeight="1" x14ac:dyDescent="0.25">
      <c r="A571" s="52"/>
      <c r="B571" s="81" t="s">
        <v>143</v>
      </c>
      <c r="C571" s="59"/>
      <c r="D571" s="65"/>
      <c r="E571" s="12"/>
    </row>
    <row r="572" spans="1:5" ht="16.5" customHeight="1" x14ac:dyDescent="0.25">
      <c r="A572" s="52"/>
      <c r="B572" s="79"/>
      <c r="C572" s="59"/>
      <c r="D572" s="65"/>
      <c r="E572" s="12"/>
    </row>
    <row r="573" spans="1:5" ht="16.5" customHeight="1" x14ac:dyDescent="0.25">
      <c r="A573" s="52">
        <f>A567+0.01</f>
        <v>6.1499999999999986</v>
      </c>
      <c r="B573" s="79" t="s">
        <v>144</v>
      </c>
      <c r="C573" s="42" t="s">
        <v>7</v>
      </c>
      <c r="D573" s="43">
        <v>1</v>
      </c>
      <c r="E573" s="5" t="s">
        <v>20</v>
      </c>
    </row>
    <row r="574" spans="1:5" ht="16.5" customHeight="1" x14ac:dyDescent="0.25">
      <c r="A574" s="52"/>
      <c r="B574" s="79"/>
      <c r="C574" s="59"/>
      <c r="D574" s="65"/>
      <c r="E574" s="12"/>
    </row>
    <row r="575" spans="1:5" ht="16.5" customHeight="1" x14ac:dyDescent="0.25">
      <c r="A575" s="52">
        <f t="shared" ref="A575" si="9">A573+0.01</f>
        <v>6.1599999999999984</v>
      </c>
      <c r="B575" s="79" t="s">
        <v>145</v>
      </c>
      <c r="C575" s="42" t="s">
        <v>7</v>
      </c>
      <c r="D575" s="43">
        <v>1</v>
      </c>
      <c r="E575" s="5" t="s">
        <v>20</v>
      </c>
    </row>
    <row r="576" spans="1:5" ht="16.5" customHeight="1" x14ac:dyDescent="0.25">
      <c r="A576" s="40"/>
      <c r="B576" s="41"/>
      <c r="C576" s="42"/>
      <c r="E576" s="16"/>
    </row>
    <row r="577" spans="1:5" ht="16.5" customHeight="1" x14ac:dyDescent="0.25">
      <c r="A577" s="52"/>
      <c r="B577" s="81" t="s">
        <v>295</v>
      </c>
      <c r="C577" s="42"/>
      <c r="D577" s="65"/>
      <c r="E577" s="12"/>
    </row>
    <row r="578" spans="1:5" ht="16.5" customHeight="1" x14ac:dyDescent="0.25">
      <c r="A578" s="52"/>
      <c r="B578" s="81"/>
      <c r="C578" s="59"/>
      <c r="D578" s="65"/>
      <c r="E578" s="12"/>
    </row>
    <row r="579" spans="1:5" ht="16.5" customHeight="1" x14ac:dyDescent="0.25">
      <c r="A579" s="52">
        <f>A575+0.01</f>
        <v>6.1699999999999982</v>
      </c>
      <c r="B579" s="79" t="s">
        <v>146</v>
      </c>
      <c r="C579" s="42" t="s">
        <v>9</v>
      </c>
      <c r="D579" s="43">
        <v>1</v>
      </c>
      <c r="E579" s="5" t="s">
        <v>20</v>
      </c>
    </row>
    <row r="580" spans="1:5" ht="16.5" customHeight="1" x14ac:dyDescent="0.25">
      <c r="A580" s="52"/>
      <c r="B580" s="79"/>
      <c r="C580" s="42"/>
      <c r="D580" s="65"/>
      <c r="E580" s="12"/>
    </row>
    <row r="581" spans="1:5" ht="16.5" customHeight="1" x14ac:dyDescent="0.25">
      <c r="A581" s="52">
        <f t="shared" ref="A581:A597" si="10">A579+0.01</f>
        <v>6.1799999999999979</v>
      </c>
      <c r="B581" s="79" t="s">
        <v>147</v>
      </c>
      <c r="C581" s="42" t="s">
        <v>9</v>
      </c>
      <c r="D581" s="43">
        <v>1</v>
      </c>
      <c r="E581" s="5" t="s">
        <v>20</v>
      </c>
    </row>
    <row r="582" spans="1:5" ht="16.5" customHeight="1" x14ac:dyDescent="0.25">
      <c r="A582" s="52"/>
      <c r="B582" s="79"/>
      <c r="C582" s="42"/>
      <c r="D582" s="65"/>
      <c r="E582" s="12"/>
    </row>
    <row r="583" spans="1:5" ht="16.5" customHeight="1" x14ac:dyDescent="0.25">
      <c r="A583" s="52">
        <f t="shared" si="10"/>
        <v>6.1899999999999977</v>
      </c>
      <c r="B583" s="79" t="s">
        <v>148</v>
      </c>
      <c r="C583" s="42" t="s">
        <v>9</v>
      </c>
      <c r="D583" s="43">
        <v>1</v>
      </c>
      <c r="E583" s="5" t="s">
        <v>20</v>
      </c>
    </row>
    <row r="584" spans="1:5" ht="16.5" customHeight="1" x14ac:dyDescent="0.25">
      <c r="A584" s="52"/>
      <c r="B584" s="79"/>
      <c r="C584" s="59"/>
      <c r="D584" s="65"/>
      <c r="E584" s="12"/>
    </row>
    <row r="585" spans="1:5" ht="16.5" customHeight="1" x14ac:dyDescent="0.25">
      <c r="A585" s="52">
        <f t="shared" si="10"/>
        <v>6.1999999999999975</v>
      </c>
      <c r="B585" s="79" t="s">
        <v>149</v>
      </c>
      <c r="C585" s="42" t="s">
        <v>9</v>
      </c>
      <c r="D585" s="43">
        <v>1</v>
      </c>
      <c r="E585" s="5" t="s">
        <v>20</v>
      </c>
    </row>
    <row r="586" spans="1:5" ht="16.5" customHeight="1" x14ac:dyDescent="0.25">
      <c r="A586" s="52"/>
      <c r="B586" s="79"/>
      <c r="C586" s="59"/>
      <c r="D586" s="65"/>
      <c r="E586" s="12"/>
    </row>
    <row r="587" spans="1:5" ht="16.5" customHeight="1" x14ac:dyDescent="0.25">
      <c r="A587" s="52">
        <f t="shared" si="10"/>
        <v>6.2099999999999973</v>
      </c>
      <c r="B587" s="79" t="s">
        <v>150</v>
      </c>
      <c r="C587" s="42" t="s">
        <v>9</v>
      </c>
      <c r="D587" s="43">
        <v>1</v>
      </c>
      <c r="E587" s="5" t="s">
        <v>20</v>
      </c>
    </row>
    <row r="588" spans="1:5" ht="16.5" customHeight="1" x14ac:dyDescent="0.25">
      <c r="A588" s="52"/>
      <c r="B588" s="64"/>
      <c r="C588" s="59"/>
      <c r="D588" s="65"/>
      <c r="E588" s="12"/>
    </row>
    <row r="589" spans="1:5" ht="16.5" customHeight="1" x14ac:dyDescent="0.25">
      <c r="A589" s="52"/>
      <c r="B589" s="81" t="s">
        <v>151</v>
      </c>
      <c r="C589" s="59"/>
      <c r="D589" s="65"/>
      <c r="E589" s="12"/>
    </row>
    <row r="590" spans="1:5" ht="16.5" customHeight="1" x14ac:dyDescent="0.25">
      <c r="A590" s="52"/>
      <c r="B590" s="79"/>
      <c r="C590" s="59"/>
      <c r="D590" s="65"/>
      <c r="E590" s="12"/>
    </row>
    <row r="591" spans="1:5" ht="16.5" customHeight="1" x14ac:dyDescent="0.25">
      <c r="A591" s="52">
        <f>A587+0.01</f>
        <v>6.2199999999999971</v>
      </c>
      <c r="B591" s="79" t="s">
        <v>152</v>
      </c>
      <c r="C591" s="42" t="s">
        <v>9</v>
      </c>
      <c r="D591" s="43">
        <v>1</v>
      </c>
      <c r="E591" s="5" t="s">
        <v>20</v>
      </c>
    </row>
    <row r="592" spans="1:5" ht="16.5" customHeight="1" x14ac:dyDescent="0.25">
      <c r="A592" s="52"/>
      <c r="B592" s="79"/>
      <c r="C592" s="59"/>
      <c r="D592" s="65"/>
      <c r="E592" s="12"/>
    </row>
    <row r="593" spans="1:5" ht="16.5" customHeight="1" x14ac:dyDescent="0.25">
      <c r="A593" s="52">
        <f t="shared" si="10"/>
        <v>6.2299999999999969</v>
      </c>
      <c r="B593" s="79" t="s">
        <v>153</v>
      </c>
      <c r="C593" s="42" t="s">
        <v>7</v>
      </c>
      <c r="D593" s="43">
        <v>1</v>
      </c>
      <c r="E593" s="5" t="s">
        <v>20</v>
      </c>
    </row>
    <row r="594" spans="1:5" ht="16.5" customHeight="1" x14ac:dyDescent="0.25">
      <c r="A594" s="52"/>
      <c r="B594" s="64"/>
      <c r="C594" s="59"/>
      <c r="D594" s="65"/>
      <c r="E594" s="12"/>
    </row>
    <row r="595" spans="1:5" ht="16.5" customHeight="1" x14ac:dyDescent="0.25">
      <c r="A595" s="52">
        <f t="shared" si="10"/>
        <v>6.2399999999999967</v>
      </c>
      <c r="B595" s="79" t="s">
        <v>154</v>
      </c>
      <c r="C595" s="42" t="s">
        <v>7</v>
      </c>
      <c r="D595" s="43">
        <v>1</v>
      </c>
      <c r="E595" s="5" t="s">
        <v>20</v>
      </c>
    </row>
    <row r="596" spans="1:5" ht="16.5" customHeight="1" x14ac:dyDescent="0.25">
      <c r="A596" s="52"/>
      <c r="B596" s="79"/>
      <c r="C596" s="59"/>
      <c r="D596" s="65"/>
      <c r="E596" s="12"/>
    </row>
    <row r="597" spans="1:5" ht="16.5" customHeight="1" x14ac:dyDescent="0.25">
      <c r="A597" s="52">
        <f t="shared" si="10"/>
        <v>6.2499999999999964</v>
      </c>
      <c r="B597" s="79" t="s">
        <v>155</v>
      </c>
      <c r="C597" s="42" t="s">
        <v>7</v>
      </c>
      <c r="D597" s="43">
        <v>1</v>
      </c>
      <c r="E597" s="5" t="s">
        <v>20</v>
      </c>
    </row>
    <row r="598" spans="1:5" ht="16.5" customHeight="1" x14ac:dyDescent="0.25">
      <c r="A598" s="59"/>
      <c r="B598" s="64"/>
      <c r="C598" s="59"/>
      <c r="D598" s="65"/>
      <c r="E598" s="12"/>
    </row>
    <row r="599" spans="1:5" ht="16.5" customHeight="1" x14ac:dyDescent="0.25">
      <c r="A599" s="59"/>
      <c r="B599" s="81" t="s">
        <v>156</v>
      </c>
      <c r="C599" s="59"/>
      <c r="D599" s="65"/>
      <c r="E599" s="12"/>
    </row>
    <row r="600" spans="1:5" ht="16.5" customHeight="1" x14ac:dyDescent="0.25">
      <c r="A600" s="59"/>
      <c r="B600" s="79"/>
      <c r="C600" s="59"/>
      <c r="D600" s="65"/>
      <c r="E600" s="12"/>
    </row>
    <row r="601" spans="1:5" ht="27.6" x14ac:dyDescent="0.25">
      <c r="A601" s="52">
        <f>A597+0.01</f>
        <v>6.2599999999999962</v>
      </c>
      <c r="B601" s="79" t="s">
        <v>296</v>
      </c>
      <c r="C601" s="42" t="s">
        <v>7</v>
      </c>
      <c r="D601" s="43">
        <v>1</v>
      </c>
      <c r="E601" s="5" t="s">
        <v>20</v>
      </c>
    </row>
    <row r="602" spans="1:5" ht="16.5" customHeight="1" x14ac:dyDescent="0.25">
      <c r="A602" s="52"/>
      <c r="B602" s="79"/>
      <c r="C602" s="59"/>
      <c r="D602" s="65"/>
      <c r="E602" s="12"/>
    </row>
    <row r="603" spans="1:5" ht="16.5" customHeight="1" x14ac:dyDescent="0.25">
      <c r="A603" s="52"/>
      <c r="B603" s="81" t="s">
        <v>157</v>
      </c>
      <c r="C603" s="59"/>
      <c r="D603" s="65"/>
      <c r="E603" s="12"/>
    </row>
    <row r="604" spans="1:5" ht="16.5" customHeight="1" x14ac:dyDescent="0.25">
      <c r="A604" s="52"/>
      <c r="B604" s="79"/>
      <c r="C604" s="59"/>
      <c r="D604" s="65"/>
      <c r="E604" s="12"/>
    </row>
    <row r="605" spans="1:5" ht="16.5" customHeight="1" x14ac:dyDescent="0.25">
      <c r="A605" s="52">
        <f>A601+0.01</f>
        <v>6.269999999999996</v>
      </c>
      <c r="B605" s="79" t="s">
        <v>158</v>
      </c>
      <c r="C605" s="42" t="s">
        <v>9</v>
      </c>
      <c r="D605" s="43">
        <v>1</v>
      </c>
      <c r="E605" s="5" t="s">
        <v>20</v>
      </c>
    </row>
    <row r="606" spans="1:5" ht="16.5" customHeight="1" x14ac:dyDescent="0.25">
      <c r="A606" s="52"/>
      <c r="B606" s="79"/>
      <c r="C606" s="59"/>
      <c r="D606" s="65"/>
      <c r="E606" s="12"/>
    </row>
    <row r="607" spans="1:5" ht="27.6" x14ac:dyDescent="0.25">
      <c r="A607" s="52">
        <f>A605+0.01</f>
        <v>6.2799999999999958</v>
      </c>
      <c r="B607" s="79" t="s">
        <v>297</v>
      </c>
      <c r="C607" s="42" t="s">
        <v>7</v>
      </c>
      <c r="D607" s="43">
        <v>1</v>
      </c>
      <c r="E607" s="5" t="s">
        <v>20</v>
      </c>
    </row>
    <row r="608" spans="1:5" ht="16.5" customHeight="1" x14ac:dyDescent="0.25">
      <c r="A608" s="52"/>
      <c r="B608" s="79"/>
      <c r="C608" s="42"/>
      <c r="D608" s="65"/>
      <c r="E608" s="12"/>
    </row>
    <row r="609" spans="1:5" ht="27.6" x14ac:dyDescent="0.25">
      <c r="A609" s="52">
        <f>A607+0.01</f>
        <v>6.2899999999999956</v>
      </c>
      <c r="B609" s="79" t="s">
        <v>298</v>
      </c>
      <c r="C609" s="42" t="s">
        <v>7</v>
      </c>
      <c r="D609" s="43">
        <v>1</v>
      </c>
      <c r="E609" s="5" t="s">
        <v>20</v>
      </c>
    </row>
    <row r="610" spans="1:5" ht="16.5" customHeight="1" x14ac:dyDescent="0.25">
      <c r="A610" s="52"/>
      <c r="B610" s="79"/>
      <c r="C610" s="42"/>
      <c r="D610" s="65"/>
      <c r="E610" s="12"/>
    </row>
    <row r="611" spans="1:5" ht="27.6" x14ac:dyDescent="0.25">
      <c r="A611" s="52">
        <f>A609+0.01</f>
        <v>6.2999999999999954</v>
      </c>
      <c r="B611" s="79" t="s">
        <v>159</v>
      </c>
      <c r="C611" s="42" t="s">
        <v>7</v>
      </c>
      <c r="D611" s="43">
        <v>1</v>
      </c>
      <c r="E611" s="5" t="s">
        <v>20</v>
      </c>
    </row>
    <row r="612" spans="1:5" ht="16.5" customHeight="1" x14ac:dyDescent="0.25">
      <c r="A612" s="52"/>
      <c r="B612" s="79"/>
      <c r="C612" s="59"/>
      <c r="D612" s="65"/>
      <c r="E612" s="12"/>
    </row>
    <row r="613" spans="1:5" ht="16.5" customHeight="1" x14ac:dyDescent="0.25">
      <c r="A613" s="52"/>
      <c r="B613" s="81" t="s">
        <v>160</v>
      </c>
      <c r="C613" s="59"/>
      <c r="D613" s="65"/>
      <c r="E613" s="12"/>
    </row>
    <row r="614" spans="1:5" ht="16.5" customHeight="1" x14ac:dyDescent="0.25">
      <c r="A614" s="52"/>
      <c r="B614" s="79"/>
      <c r="C614" s="59"/>
      <c r="D614" s="65"/>
      <c r="E614" s="12"/>
    </row>
    <row r="615" spans="1:5" ht="16.5" customHeight="1" x14ac:dyDescent="0.25">
      <c r="A615" s="52">
        <f t="shared" ref="A615" si="11">A611+0.01</f>
        <v>6.3099999999999952</v>
      </c>
      <c r="B615" s="79" t="s">
        <v>161</v>
      </c>
      <c r="C615" s="42" t="s">
        <v>9</v>
      </c>
      <c r="D615" s="43">
        <v>1</v>
      </c>
      <c r="E615" s="5" t="s">
        <v>20</v>
      </c>
    </row>
    <row r="616" spans="1:5" ht="16.5" customHeight="1" x14ac:dyDescent="0.25">
      <c r="A616" s="52"/>
      <c r="B616" s="79"/>
      <c r="C616" s="59"/>
      <c r="D616" s="65"/>
      <c r="E616" s="12"/>
    </row>
    <row r="617" spans="1:5" ht="16.5" customHeight="1" x14ac:dyDescent="0.25">
      <c r="A617" s="52">
        <f>A615+0.01</f>
        <v>6.319999999999995</v>
      </c>
      <c r="B617" s="79" t="s">
        <v>162</v>
      </c>
      <c r="C617" s="42" t="s">
        <v>9</v>
      </c>
      <c r="D617" s="43">
        <v>1</v>
      </c>
      <c r="E617" s="5" t="s">
        <v>20</v>
      </c>
    </row>
    <row r="618" spans="1:5" ht="16.5" customHeight="1" x14ac:dyDescent="0.25">
      <c r="A618" s="52"/>
      <c r="B618" s="79"/>
      <c r="C618" s="59"/>
      <c r="D618" s="65"/>
      <c r="E618" s="12"/>
    </row>
    <row r="619" spans="1:5" ht="16.5" customHeight="1" x14ac:dyDescent="0.25">
      <c r="A619" s="52">
        <f>A617+0.01</f>
        <v>6.3299999999999947</v>
      </c>
      <c r="B619" s="79" t="s">
        <v>163</v>
      </c>
      <c r="C619" s="42" t="s">
        <v>9</v>
      </c>
      <c r="D619" s="43">
        <v>1</v>
      </c>
      <c r="E619" s="5" t="s">
        <v>20</v>
      </c>
    </row>
    <row r="620" spans="1:5" ht="16.5" customHeight="1" x14ac:dyDescent="0.25">
      <c r="A620" s="52"/>
      <c r="B620" s="79"/>
      <c r="C620" s="59"/>
      <c r="D620" s="65"/>
      <c r="E620" s="12"/>
    </row>
    <row r="621" spans="1:5" ht="16.5" customHeight="1" x14ac:dyDescent="0.25">
      <c r="A621" s="52">
        <f t="shared" ref="A621:A625" si="12">A619+0.01</f>
        <v>6.3399999999999945</v>
      </c>
      <c r="B621" s="79" t="s">
        <v>164</v>
      </c>
      <c r="C621" s="42" t="s">
        <v>9</v>
      </c>
      <c r="D621" s="43">
        <v>1</v>
      </c>
      <c r="E621" s="5" t="s">
        <v>20</v>
      </c>
    </row>
    <row r="622" spans="1:5" ht="16.5" customHeight="1" x14ac:dyDescent="0.25">
      <c r="A622" s="52"/>
      <c r="B622" s="79"/>
      <c r="C622" s="59"/>
      <c r="D622" s="65"/>
      <c r="E622" s="12"/>
    </row>
    <row r="623" spans="1:5" ht="16.5" customHeight="1" x14ac:dyDescent="0.25">
      <c r="A623" s="52">
        <f t="shared" si="12"/>
        <v>6.3499999999999943</v>
      </c>
      <c r="B623" s="79" t="s">
        <v>165</v>
      </c>
      <c r="C623" s="42" t="s">
        <v>9</v>
      </c>
      <c r="D623" s="43">
        <v>1</v>
      </c>
      <c r="E623" s="5" t="s">
        <v>20</v>
      </c>
    </row>
    <row r="624" spans="1:5" ht="16.5" customHeight="1" x14ac:dyDescent="0.25">
      <c r="A624" s="52"/>
      <c r="B624" s="79"/>
      <c r="C624" s="59"/>
      <c r="D624" s="65"/>
      <c r="E624" s="12"/>
    </row>
    <row r="625" spans="1:5" ht="16.5" customHeight="1" x14ac:dyDescent="0.25">
      <c r="A625" s="52">
        <f t="shared" si="12"/>
        <v>6.3599999999999941</v>
      </c>
      <c r="B625" s="79" t="s">
        <v>166</v>
      </c>
      <c r="C625" s="42" t="s">
        <v>9</v>
      </c>
      <c r="D625" s="43">
        <v>1</v>
      </c>
      <c r="E625" s="5" t="s">
        <v>20</v>
      </c>
    </row>
    <row r="626" spans="1:5" ht="16.5" customHeight="1" x14ac:dyDescent="0.25">
      <c r="A626" s="59"/>
      <c r="B626" s="64"/>
      <c r="C626" s="59"/>
      <c r="D626" s="65"/>
      <c r="E626" s="12"/>
    </row>
    <row r="627" spans="1:5" ht="16.5" customHeight="1" x14ac:dyDescent="0.25">
      <c r="A627" s="52"/>
      <c r="B627" s="81" t="s">
        <v>167</v>
      </c>
      <c r="C627" s="42"/>
      <c r="D627" s="65"/>
      <c r="E627" s="12"/>
    </row>
    <row r="628" spans="1:5" ht="16.5" customHeight="1" x14ac:dyDescent="0.25">
      <c r="A628" s="52"/>
      <c r="B628" s="79"/>
      <c r="C628" s="59"/>
      <c r="D628" s="65"/>
      <c r="E628" s="12"/>
    </row>
    <row r="629" spans="1:5" ht="16.5" customHeight="1" x14ac:dyDescent="0.25">
      <c r="A629" s="52">
        <f>A625+0.01</f>
        <v>6.3699999999999939</v>
      </c>
      <c r="B629" s="79" t="s">
        <v>161</v>
      </c>
      <c r="C629" s="42" t="s">
        <v>9</v>
      </c>
      <c r="D629" s="43">
        <v>1</v>
      </c>
      <c r="E629" s="5" t="s">
        <v>20</v>
      </c>
    </row>
    <row r="630" spans="1:5" ht="16.5" customHeight="1" x14ac:dyDescent="0.25">
      <c r="A630" s="52"/>
      <c r="B630" s="79"/>
      <c r="C630" s="59"/>
      <c r="D630" s="65"/>
      <c r="E630" s="12"/>
    </row>
    <row r="631" spans="1:5" ht="16.5" customHeight="1" x14ac:dyDescent="0.25">
      <c r="A631" s="52">
        <f t="shared" ref="A631:A641" si="13">A629+0.01</f>
        <v>6.3799999999999937</v>
      </c>
      <c r="B631" s="79" t="s">
        <v>163</v>
      </c>
      <c r="C631" s="42" t="s">
        <v>9</v>
      </c>
      <c r="D631" s="43">
        <v>1</v>
      </c>
      <c r="E631" s="5" t="s">
        <v>20</v>
      </c>
    </row>
    <row r="632" spans="1:5" ht="16.5" customHeight="1" x14ac:dyDescent="0.25">
      <c r="A632" s="52"/>
      <c r="B632" s="79"/>
      <c r="C632" s="59"/>
      <c r="D632" s="65"/>
      <c r="E632" s="12"/>
    </row>
    <row r="633" spans="1:5" ht="16.5" customHeight="1" x14ac:dyDescent="0.25">
      <c r="A633" s="52">
        <f t="shared" si="13"/>
        <v>6.3899999999999935</v>
      </c>
      <c r="B633" s="79" t="s">
        <v>164</v>
      </c>
      <c r="C633" s="42" t="s">
        <v>9</v>
      </c>
      <c r="D633" s="43">
        <v>1</v>
      </c>
      <c r="E633" s="5" t="s">
        <v>20</v>
      </c>
    </row>
    <row r="634" spans="1:5" ht="16.5" customHeight="1" x14ac:dyDescent="0.25">
      <c r="A634" s="52"/>
      <c r="B634" s="79"/>
      <c r="C634" s="59"/>
      <c r="D634" s="65"/>
      <c r="E634" s="12"/>
    </row>
    <row r="635" spans="1:5" ht="16.5" customHeight="1" x14ac:dyDescent="0.25">
      <c r="A635" s="52"/>
      <c r="B635" s="81" t="s">
        <v>168</v>
      </c>
      <c r="C635" s="42"/>
      <c r="D635" s="65"/>
      <c r="E635" s="12"/>
    </row>
    <row r="636" spans="1:5" ht="16.5" customHeight="1" x14ac:dyDescent="0.25">
      <c r="A636" s="52"/>
      <c r="B636" s="79"/>
      <c r="C636" s="59"/>
      <c r="D636" s="65"/>
      <c r="E636" s="12"/>
    </row>
    <row r="637" spans="1:5" ht="16.5" customHeight="1" x14ac:dyDescent="0.25">
      <c r="A637" s="52">
        <f>A633+0.01</f>
        <v>6.3999999999999932</v>
      </c>
      <c r="B637" s="79" t="s">
        <v>161</v>
      </c>
      <c r="C637" s="42" t="s">
        <v>9</v>
      </c>
      <c r="D637" s="43">
        <v>1</v>
      </c>
      <c r="E637" s="5" t="s">
        <v>20</v>
      </c>
    </row>
    <row r="638" spans="1:5" ht="16.5" customHeight="1" x14ac:dyDescent="0.25">
      <c r="A638" s="52"/>
      <c r="B638" s="79"/>
      <c r="C638" s="59"/>
      <c r="D638" s="65"/>
      <c r="E638" s="12"/>
    </row>
    <row r="639" spans="1:5" ht="16.5" customHeight="1" x14ac:dyDescent="0.25">
      <c r="A639" s="52">
        <f t="shared" si="13"/>
        <v>6.409999999999993</v>
      </c>
      <c r="B639" s="79" t="s">
        <v>163</v>
      </c>
      <c r="C639" s="42" t="s">
        <v>9</v>
      </c>
      <c r="D639" s="43">
        <v>1</v>
      </c>
      <c r="E639" s="5" t="s">
        <v>20</v>
      </c>
    </row>
    <row r="640" spans="1:5" ht="16.5" customHeight="1" x14ac:dyDescent="0.25">
      <c r="A640" s="52"/>
      <c r="B640" s="79"/>
      <c r="C640" s="59"/>
      <c r="D640" s="65"/>
      <c r="E640" s="12"/>
    </row>
    <row r="641" spans="1:5" ht="16.5" customHeight="1" x14ac:dyDescent="0.25">
      <c r="A641" s="52">
        <f t="shared" si="13"/>
        <v>6.4199999999999928</v>
      </c>
      <c r="B641" s="79" t="s">
        <v>164</v>
      </c>
      <c r="C641" s="42" t="s">
        <v>9</v>
      </c>
      <c r="D641" s="43">
        <v>1</v>
      </c>
      <c r="E641" s="5" t="s">
        <v>20</v>
      </c>
    </row>
    <row r="642" spans="1:5" ht="16.5" customHeight="1" x14ac:dyDescent="0.25">
      <c r="A642" s="52"/>
      <c r="B642" s="79"/>
      <c r="C642" s="42"/>
      <c r="E642" s="5"/>
    </row>
    <row r="643" spans="1:5" ht="16.5" customHeight="1" x14ac:dyDescent="0.25">
      <c r="A643" s="59"/>
      <c r="B643" s="64"/>
      <c r="C643" s="59"/>
      <c r="D643" s="65"/>
      <c r="E643" s="12"/>
    </row>
    <row r="644" spans="1:5" s="19" customFormat="1" ht="30" customHeight="1" x14ac:dyDescent="0.25">
      <c r="A644" s="104" t="s">
        <v>216</v>
      </c>
      <c r="B644" s="105"/>
      <c r="C644" s="105"/>
      <c r="D644" s="105"/>
      <c r="E644" s="18" t="s">
        <v>20</v>
      </c>
    </row>
  </sheetData>
  <sheetProtection algorithmName="SHA-512" hashValue="MZVJa/UOjMjHOWeH+ObojgjmNrlEoCYdQ4IiGBwfXPrYE0d3+ZmsmHZ5LlCTGJiMIa57Bs/asZJBze/e9Aw41A==" saltValue="r1E4jJM+Cvo/ce/22QK8fA==" spinCount="100000" sheet="1" objects="1" scenarios="1" formatCells="0" formatColumns="0" formatRows="0" selectLockedCells="1"/>
  <mergeCells count="5">
    <mergeCell ref="A644:D644"/>
    <mergeCell ref="A512:D512"/>
    <mergeCell ref="A397:D397"/>
    <mergeCell ref="A173:D173"/>
    <mergeCell ref="A300:D300"/>
  </mergeCells>
  <pageMargins left="0.23622047244094491" right="0.23622047244094491" top="0.74803149606299213" bottom="0.78740157480314965" header="0.31496062992125984" footer="0.31496062992125984"/>
  <pageSetup paperSize="9" scale="82" fitToHeight="0" orientation="portrait" horizontalDpi="300" verticalDpi="300" r:id="rId1"/>
  <headerFooter alignWithMargins="0"/>
  <rowBreaks count="5" manualBreakCount="5">
    <brk id="36" max="4" man="1"/>
    <brk id="173" max="4" man="1"/>
    <brk id="300" max="4" man="1"/>
    <brk id="397" max="4" man="1"/>
    <brk id="512" max="4" man="1"/>
  </rowBreak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1B23-3C03-4E18-AF84-A355E5BD1840}">
  <dimension ref="A1:D18"/>
  <sheetViews>
    <sheetView zoomScale="70" zoomScaleNormal="70" workbookViewId="0">
      <selection activeCell="B11" sqref="B11:C11"/>
    </sheetView>
  </sheetViews>
  <sheetFormatPr defaultColWidth="9.109375" defaultRowHeight="17.399999999999999" x14ac:dyDescent="0.3"/>
  <cols>
    <col min="1" max="1" width="16" style="24" customWidth="1"/>
    <col min="2" max="2" width="34" style="24" customWidth="1"/>
    <col min="3" max="3" width="49.6640625" style="24" customWidth="1"/>
    <col min="4" max="4" width="44.21875" style="24" customWidth="1"/>
    <col min="5" max="16384" width="9.109375" style="24"/>
  </cols>
  <sheetData>
    <row r="1" spans="1:4" ht="18" thickTop="1" x14ac:dyDescent="0.3">
      <c r="A1" s="20"/>
      <c r="B1" s="21"/>
      <c r="C1" s="22"/>
      <c r="D1" s="23"/>
    </row>
    <row r="2" spans="1:4" x14ac:dyDescent="0.3">
      <c r="A2" s="116" t="s">
        <v>109</v>
      </c>
      <c r="B2" s="117"/>
      <c r="C2" s="117"/>
      <c r="D2" s="118"/>
    </row>
    <row r="3" spans="1:4" x14ac:dyDescent="0.3">
      <c r="A3" s="25"/>
      <c r="B3" s="26"/>
      <c r="C3" s="26"/>
      <c r="D3" s="27"/>
    </row>
    <row r="4" spans="1:4" x14ac:dyDescent="0.3">
      <c r="A4" s="119" t="s">
        <v>108</v>
      </c>
      <c r="B4" s="120"/>
      <c r="C4" s="120"/>
      <c r="D4" s="121"/>
    </row>
    <row r="5" spans="1:4" ht="18" thickBot="1" x14ac:dyDescent="0.35">
      <c r="A5" s="122"/>
      <c r="B5" s="123"/>
      <c r="C5" s="123"/>
      <c r="D5" s="124"/>
    </row>
    <row r="6" spans="1:4" ht="18" thickTop="1" x14ac:dyDescent="0.3">
      <c r="A6" s="125" t="s">
        <v>238</v>
      </c>
      <c r="B6" s="127"/>
      <c r="C6" s="128"/>
      <c r="D6" s="131" t="s">
        <v>239</v>
      </c>
    </row>
    <row r="7" spans="1:4" x14ac:dyDescent="0.3">
      <c r="A7" s="126"/>
      <c r="B7" s="129"/>
      <c r="C7" s="130"/>
      <c r="D7" s="132"/>
    </row>
    <row r="8" spans="1:4" ht="40.049999999999997" customHeight="1" x14ac:dyDescent="0.3">
      <c r="A8" s="28" t="s">
        <v>236</v>
      </c>
      <c r="B8" s="112" t="str">
        <f>'WATERPROOFING BOQ'!B5</f>
        <v>SECTION 1A: PROVISIONAL SUMS</v>
      </c>
      <c r="C8" s="113"/>
      <c r="D8" s="29">
        <f>'[1]BUILDING BOQ'!F18</f>
        <v>2700000</v>
      </c>
    </row>
    <row r="9" spans="1:4" ht="40.049999999999997" customHeight="1" x14ac:dyDescent="0.3">
      <c r="A9" s="28" t="s">
        <v>237</v>
      </c>
      <c r="B9" s="110" t="str">
        <f>'WATERPROOFING BOQ'!B22</f>
        <v>SECTION 1B: LABOUR RATE</v>
      </c>
      <c r="C9" s="111"/>
      <c r="D9" s="30" t="s">
        <v>20</v>
      </c>
    </row>
    <row r="10" spans="1:4" ht="40.049999999999997" customHeight="1" x14ac:dyDescent="0.3">
      <c r="A10" s="28">
        <v>2</v>
      </c>
      <c r="B10" s="112" t="str">
        <f>'WATERPROOFING BOQ'!B41</f>
        <v>WATERPROOFING</v>
      </c>
      <c r="C10" s="113"/>
      <c r="D10" s="31" t="s">
        <v>20</v>
      </c>
    </row>
    <row r="11" spans="1:4" ht="40.049999999999997" customHeight="1" x14ac:dyDescent="0.3">
      <c r="A11" s="28">
        <v>3</v>
      </c>
      <c r="B11" s="112" t="str">
        <f>'WATERPROOFING BOQ'!B178</f>
        <v xml:space="preserve"> ROOF COVERINGS, </v>
      </c>
      <c r="C11" s="113"/>
      <c r="D11" s="30" t="s">
        <v>20</v>
      </c>
    </row>
    <row r="12" spans="1:4" ht="40.049999999999997" customHeight="1" x14ac:dyDescent="0.3">
      <c r="A12" s="28">
        <v>4</v>
      </c>
      <c r="B12" s="114" t="str">
        <f>'WATERPROOFING BOQ'!B305</f>
        <v>METALWORK - SANS 2001-CS1</v>
      </c>
      <c r="C12" s="115"/>
      <c r="D12" s="30" t="s">
        <v>20</v>
      </c>
    </row>
    <row r="13" spans="1:4" ht="40.049999999999997" customHeight="1" x14ac:dyDescent="0.3">
      <c r="A13" s="28">
        <v>5</v>
      </c>
      <c r="B13" s="114" t="str">
        <f>'WATERPROOFING BOQ'!B402</f>
        <v xml:space="preserve"> PAINTWORK</v>
      </c>
      <c r="C13" s="115"/>
      <c r="D13" s="30" t="s">
        <v>20</v>
      </c>
    </row>
    <row r="14" spans="1:4" ht="40.049999999999997" customHeight="1" x14ac:dyDescent="0.3">
      <c r="A14" s="28">
        <v>6</v>
      </c>
      <c r="B14" s="114" t="str">
        <f>'WATERPROOFING BOQ'!B517</f>
        <v>DEMOLITIONS, REMOVALS AND ALTERATIONS - SANS 2001-CM2</v>
      </c>
      <c r="C14" s="115"/>
      <c r="D14" s="30" t="s">
        <v>20</v>
      </c>
    </row>
    <row r="15" spans="1:4" s="34" customFormat="1" ht="40.049999999999997" customHeight="1" x14ac:dyDescent="0.25">
      <c r="A15" s="32"/>
      <c r="B15" s="108" t="s">
        <v>112</v>
      </c>
      <c r="C15" s="109"/>
      <c r="D15" s="33" t="s">
        <v>20</v>
      </c>
    </row>
    <row r="16" spans="1:4" s="34" customFormat="1" ht="40.049999999999997" customHeight="1" x14ac:dyDescent="0.25">
      <c r="A16" s="32"/>
      <c r="B16" s="108" t="s">
        <v>111</v>
      </c>
      <c r="C16" s="109"/>
      <c r="D16" s="33" t="s">
        <v>20</v>
      </c>
    </row>
    <row r="17" spans="1:4" s="34" customFormat="1" ht="40.049999999999997" customHeight="1" thickBot="1" x14ac:dyDescent="0.3">
      <c r="A17" s="35"/>
      <c r="B17" s="106" t="s">
        <v>113</v>
      </c>
      <c r="C17" s="107"/>
      <c r="D17" s="36" t="s">
        <v>20</v>
      </c>
    </row>
    <row r="18" spans="1:4" ht="18" thickTop="1" x14ac:dyDescent="0.3"/>
  </sheetData>
  <mergeCells count="15">
    <mergeCell ref="B8:C8"/>
    <mergeCell ref="A2:D2"/>
    <mergeCell ref="A4:D5"/>
    <mergeCell ref="A6:A7"/>
    <mergeCell ref="B6:C7"/>
    <mergeCell ref="D6:D7"/>
    <mergeCell ref="B17:C17"/>
    <mergeCell ref="B15:C15"/>
    <mergeCell ref="B16:C16"/>
    <mergeCell ref="B9:C9"/>
    <mergeCell ref="B10:C10"/>
    <mergeCell ref="B11:C11"/>
    <mergeCell ref="B12:C12"/>
    <mergeCell ref="B13:C13"/>
    <mergeCell ref="B14:C14"/>
  </mergeCells>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WATERPROOFING BOQ</vt:lpstr>
      <vt:lpstr>FINAL SUMMARY WATERPROOFING</vt:lpstr>
      <vt:lpstr>'WATERPROOFING BOQ'!Print_Area</vt:lpstr>
    </vt:vector>
  </TitlesOfParts>
  <Company>New Dimension Computing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Ronald@mogalecity.gov.za</dc:creator>
  <cp:lastModifiedBy>Ofentse Matsose</cp:lastModifiedBy>
  <cp:lastPrinted>2022-10-02T11:46:11Z</cp:lastPrinted>
  <dcterms:created xsi:type="dcterms:W3CDTF">2006-11-20T12:26:22Z</dcterms:created>
  <dcterms:modified xsi:type="dcterms:W3CDTF">2024-10-08T13:13:46Z</dcterms:modified>
</cp:coreProperties>
</file>