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Ofentse.Matsose\Documents\Documents\Tender Spec MCLM 2025\IDS (B&amp;F)07-2025\Addendum 01\"/>
    </mc:Choice>
  </mc:AlternateContent>
  <xr:revisionPtr revIDLastSave="0" documentId="8_{FE9239C0-546B-4BE2-B035-7800128853E7}" xr6:coauthVersionLast="47" xr6:coauthVersionMax="47" xr10:uidLastSave="{00000000-0000-0000-0000-000000000000}"/>
  <bookViews>
    <workbookView xWindow="-108" yWindow="-108" windowWidth="23256" windowHeight="13176" tabRatio="899" xr2:uid="{00000000-000D-0000-FFFF-FFFF00000000}"/>
  </bookViews>
  <sheets>
    <sheet name="BUILDING BOQ" sheetId="30" r:id="rId1"/>
    <sheet name="FINAL SUMMARY GB " sheetId="33" r:id="rId2"/>
  </sheets>
  <definedNames>
    <definedName name="_xlnm.Print_Area" localSheetId="0">'BUILDING BOQ'!$B$2:$F$2218</definedName>
    <definedName name="_xlnm.Print_Area" localSheetId="1">'FINAL SUMMARY GB '!$A$1:$D$27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33" l="1"/>
  <c r="B23" i="33"/>
  <c r="B22" i="33"/>
  <c r="B21" i="33"/>
  <c r="B20" i="33"/>
  <c r="B19" i="33"/>
  <c r="B18" i="33"/>
  <c r="B17" i="33"/>
  <c r="B16" i="33"/>
  <c r="B15" i="33"/>
  <c r="B14" i="33"/>
  <c r="B13" i="33"/>
  <c r="B12" i="33"/>
  <c r="B11" i="33"/>
  <c r="B10" i="33"/>
  <c r="B9" i="33"/>
  <c r="B8" i="33"/>
  <c r="B29" i="30" l="1"/>
  <c r="B31" i="30" s="1"/>
  <c r="B33" i="30" s="1"/>
  <c r="B35" i="30" s="1"/>
  <c r="B668" i="30" l="1"/>
  <c r="B670" i="30" s="1"/>
  <c r="B672" i="30" s="1"/>
  <c r="B674" i="30" s="1"/>
  <c r="B678" i="30" s="1"/>
  <c r="B680" i="30" s="1"/>
  <c r="B682" i="30" s="1"/>
  <c r="B688" i="30" s="1"/>
  <c r="B690" i="30" s="1"/>
  <c r="B692" i="30" s="1"/>
  <c r="B694" i="30" s="1"/>
  <c r="B696" i="30" s="1"/>
  <c r="B700" i="30" s="1"/>
  <c r="B702" i="30" s="1"/>
  <c r="B704" i="30" s="1"/>
  <c r="B706" i="30" s="1"/>
  <c r="B712" i="30" s="1"/>
  <c r="B625" i="30"/>
  <c r="B627" i="30" s="1"/>
  <c r="B629" i="30" s="1"/>
  <c r="B631" i="30" s="1"/>
  <c r="B633" i="30" s="1"/>
  <c r="B637" i="30" s="1"/>
  <c r="B599" i="30"/>
  <c r="B601" i="30" s="1"/>
  <c r="B607" i="30" s="1"/>
  <c r="B609" i="30" s="1"/>
  <c r="B611" i="30" s="1"/>
  <c r="B613" i="30" s="1"/>
  <c r="B615" i="30" s="1"/>
  <c r="B617" i="30" s="1"/>
  <c r="B298" i="30"/>
  <c r="B302" i="30" s="1"/>
  <c r="B304" i="30" s="1"/>
  <c r="B306" i="30" s="1"/>
  <c r="B310" i="30" s="1"/>
  <c r="B80" i="30"/>
  <c r="B82" i="30" s="1"/>
  <c r="B86" i="30" s="1"/>
  <c r="B88" i="30" s="1"/>
  <c r="B90" i="30" s="1"/>
  <c r="B94" i="30" s="1"/>
  <c r="B96" i="30" s="1"/>
  <c r="B98" i="30" s="1"/>
  <c r="B102" i="30" s="1"/>
  <c r="B58" i="30"/>
  <c r="B60" i="30" s="1"/>
  <c r="B64" i="30" s="1"/>
  <c r="B66" i="30" s="1"/>
  <c r="B68" i="30" s="1"/>
  <c r="B70" i="30" s="1"/>
  <c r="B72" i="30" s="1"/>
  <c r="B76" i="30" s="1"/>
  <c r="B1914" i="30"/>
  <c r="B1918" i="30" s="1"/>
  <c r="B1920" i="30" s="1"/>
  <c r="B1924" i="30" s="1"/>
  <c r="B1496" i="30"/>
  <c r="B1498" i="30" s="1"/>
  <c r="B1500" i="30" s="1"/>
  <c r="B1502" i="30" s="1"/>
  <c r="B1504" i="30" s="1"/>
  <c r="B1506" i="30" s="1"/>
  <c r="B1508" i="30" s="1"/>
  <c r="B1066" i="30"/>
  <c r="B1070" i="30" s="1"/>
  <c r="B457" i="30"/>
  <c r="F16" i="30"/>
  <c r="D8" i="33" s="1"/>
  <c r="B2119" i="30" l="1"/>
  <c r="B2121" i="30" s="1"/>
  <c r="B2123" i="30" s="1"/>
  <c r="B2125" i="30" s="1"/>
  <c r="B2129" i="30" s="1"/>
  <c r="B2133" i="30" s="1"/>
  <c r="B2135" i="30" s="1"/>
  <c r="B2138" i="30" s="1"/>
  <c r="B2026" i="30"/>
  <c r="B2030" i="30" s="1"/>
  <c r="B2034" i="30" s="1"/>
  <c r="B2038" i="30" s="1"/>
  <c r="B2042" i="30" s="1"/>
  <c r="B2046" i="30" s="1"/>
  <c r="B2050" i="30" s="1"/>
  <c r="B2056" i="30" s="1"/>
  <c r="B1963" i="30"/>
  <c r="B1967" i="30" s="1"/>
  <c r="B1969" i="30" s="1"/>
  <c r="B1973" i="30" s="1"/>
  <c r="B1975" i="30" s="1"/>
  <c r="B1979" i="30" s="1"/>
  <c r="B1981" i="30" s="1"/>
  <c r="B1985" i="30" s="1"/>
  <c r="B1850" i="30"/>
  <c r="B1852" i="30" s="1"/>
  <c r="B1854" i="30" s="1"/>
  <c r="B1856" i="30" s="1"/>
  <c r="B1862" i="30" s="1"/>
  <c r="B1864" i="30" s="1"/>
  <c r="B1870" i="30" s="1"/>
  <c r="B1872" i="30" s="1"/>
  <c r="B1778" i="30"/>
  <c r="B1784" i="30" s="1"/>
  <c r="B1790" i="30" s="1"/>
  <c r="B1750" i="30"/>
  <c r="B1752" i="30" s="1"/>
  <c r="B1754" i="30" s="1"/>
  <c r="B1756" i="30" s="1"/>
  <c r="B1760" i="30" s="1"/>
  <c r="B1762" i="30" s="1"/>
  <c r="B1766" i="30" s="1"/>
  <c r="B1768" i="30" s="1"/>
  <c r="B314" i="30"/>
  <c r="B316" i="30" s="1"/>
  <c r="B318" i="30" s="1"/>
  <c r="B946" i="30" l="1"/>
  <c r="B952" i="30" s="1"/>
  <c r="B958" i="30" l="1"/>
  <c r="B960" i="30" s="1"/>
  <c r="B964" i="30" s="1"/>
  <c r="B912" i="30"/>
  <c r="B914" i="30" s="1"/>
  <c r="B920" i="30" l="1"/>
  <c r="B922" i="30" s="1"/>
  <c r="B924" i="30" s="1"/>
  <c r="B928" i="30" s="1"/>
  <c r="B930" i="30" s="1"/>
  <c r="B934" i="30" s="1"/>
  <c r="B966" i="30"/>
  <c r="B974" i="30" s="1"/>
  <c r="B980" i="30" s="1"/>
  <c r="B982" i="30" l="1"/>
  <c r="B984" i="30" s="1"/>
  <c r="B988" i="30" s="1"/>
  <c r="B992" i="30" s="1"/>
  <c r="B994" i="30" s="1"/>
  <c r="B996" i="30" s="1"/>
  <c r="B998" i="30" s="1"/>
  <c r="B1004" i="30" s="1"/>
  <c r="B1006" i="30" s="1"/>
  <c r="B1010" i="30" s="1"/>
  <c r="B1012" i="30" s="1"/>
  <c r="B1014" i="30" s="1"/>
  <c r="B1016" i="30" s="1"/>
  <c r="B1926" i="30" l="1"/>
  <c r="B1928" i="30" s="1"/>
  <c r="B1930" i="30" s="1"/>
  <c r="B1932" i="30" s="1"/>
  <c r="B1938" i="30" l="1"/>
  <c r="B1940" i="30" s="1"/>
  <c r="B2144" i="30" l="1"/>
  <c r="B2150" i="30" s="1"/>
  <c r="B2152" i="30" s="1"/>
  <c r="B2154" i="30" s="1"/>
  <c r="B2160" i="30" s="1"/>
  <c r="B2164" i="30" s="1"/>
  <c r="B2166" i="30" s="1"/>
  <c r="B2189" i="30" s="1"/>
  <c r="B2195" i="30" s="1"/>
  <c r="B2210" i="30" s="1"/>
  <c r="B2212" i="30" s="1"/>
  <c r="B2214" i="30" s="1"/>
  <c r="B2064" i="30"/>
  <c r="B2068" i="30" s="1"/>
  <c r="B2072" i="30" s="1"/>
  <c r="B2076" i="30" s="1"/>
  <c r="B2078" i="30" s="1"/>
  <c r="B2080" i="30" s="1"/>
  <c r="B2082" i="30" s="1"/>
  <c r="B2084" i="30" s="1"/>
  <c r="B2090" i="30" s="1"/>
  <c r="B2092" i="30" s="1"/>
  <c r="B2094" i="30" s="1"/>
  <c r="B2096" i="30" s="1"/>
  <c r="B2098" i="30" s="1"/>
  <c r="B1792" i="30"/>
  <c r="B1794" i="30" s="1"/>
  <c r="B1876" i="30"/>
  <c r="B1880" i="30" s="1"/>
  <c r="B1882" i="30" s="1"/>
  <c r="B1510" i="30"/>
  <c r="B1512" i="30" s="1"/>
  <c r="B1514" i="30" s="1"/>
  <c r="B1516" i="30" s="1"/>
  <c r="B1518" i="30" s="1"/>
  <c r="B1520" i="30" s="1"/>
  <c r="B1522" i="30" s="1"/>
  <c r="B1524" i="30" s="1"/>
  <c r="B1526" i="30" s="1"/>
  <c r="B1528" i="30" s="1"/>
  <c r="B1532" i="30" s="1"/>
  <c r="B1534" i="30" s="1"/>
  <c r="B1540" i="30" s="1"/>
  <c r="B1468" i="30"/>
  <c r="B1470" i="30" s="1"/>
  <c r="B1476" i="30" s="1"/>
  <c r="B1366" i="30"/>
  <c r="B1370" i="30" s="1"/>
  <c r="B1372" i="30" s="1"/>
  <c r="B1376" i="30" s="1"/>
  <c r="B1334" i="30"/>
  <c r="B1340" i="30" s="1"/>
  <c r="B1342" i="30" s="1"/>
  <c r="B1282" i="30"/>
  <c r="B1286" i="30" s="1"/>
  <c r="B1246" i="30"/>
  <c r="B1250" i="30" s="1"/>
  <c r="B1382" i="30" l="1"/>
  <c r="B1384" i="30" s="1"/>
  <c r="B1386" i="30" s="1"/>
  <c r="B1390" i="30" s="1"/>
  <c r="B1392" i="30" s="1"/>
  <c r="B1394" i="30" s="1"/>
  <c r="B1396" i="30" s="1"/>
  <c r="B1401" i="30" s="1"/>
  <c r="B1403" i="30" s="1"/>
  <c r="B1405" i="30" s="1"/>
  <c r="B1407" i="30" s="1"/>
  <c r="B1409" i="30" s="1"/>
  <c r="B1411" i="30" s="1"/>
  <c r="B1413" i="30" s="1"/>
  <c r="B1417" i="30" s="1"/>
  <c r="B1419" i="30" s="1"/>
  <c r="B1290" i="30"/>
  <c r="B1296" i="30" s="1"/>
  <c r="B1298" i="30" s="1"/>
  <c r="B1300" i="30" s="1"/>
  <c r="B1302" i="30" s="1"/>
  <c r="B1304" i="30" s="1"/>
  <c r="B1308" i="30" s="1"/>
  <c r="B1310" i="30" s="1"/>
  <c r="B1314" i="30" s="1"/>
  <c r="B1318" i="30" s="1"/>
  <c r="B1800" i="30"/>
  <c r="B1803" i="30" s="1"/>
  <c r="B1805" i="30" s="1"/>
  <c r="B1809" i="30" s="1"/>
  <c r="B1811" i="30" s="1"/>
  <c r="B1813" i="30" s="1"/>
  <c r="B1819" i="30" s="1"/>
  <c r="B1821" i="30" s="1"/>
  <c r="B1823" i="30" s="1"/>
  <c r="B1888" i="30"/>
  <c r="B1890" i="30" s="1"/>
  <c r="B1892" i="30" s="1"/>
  <c r="B1896" i="30" s="1"/>
  <c r="B1898" i="30" s="1"/>
  <c r="B1900" i="30" s="1"/>
  <c r="B1902" i="30" s="1"/>
  <c r="B1906" i="30" s="1"/>
  <c r="B1908" i="30" s="1"/>
  <c r="B1542" i="30"/>
  <c r="B1348" i="30"/>
  <c r="B1350" i="30" s="1"/>
  <c r="B1254" i="30"/>
  <c r="B1258" i="30" s="1"/>
  <c r="B1260" i="30" s="1"/>
  <c r="B1264" i="30" s="1"/>
  <c r="B1268" i="30" s="1"/>
  <c r="B1272" i="30" s="1"/>
  <c r="B1544" i="30" l="1"/>
  <c r="B1546" i="30" s="1"/>
  <c r="B1548" i="30" s="1"/>
  <c r="B1550" i="30" s="1"/>
  <c r="B1552" i="30" s="1"/>
  <c r="B1558" i="30" s="1"/>
  <c r="B1564" i="30" s="1"/>
  <c r="B1566" i="30" s="1"/>
  <c r="B1568" i="30" s="1"/>
  <c r="B1570" i="30" s="1"/>
  <c r="B1572" i="30" s="1"/>
  <c r="B1574" i="30" s="1"/>
  <c r="B1829" i="30"/>
  <c r="B1831" i="30" s="1"/>
  <c r="B1354" i="30"/>
  <c r="B1356" i="30" s="1"/>
  <c r="B1362" i="30" s="1"/>
  <c r="B1991" i="30"/>
  <c r="B1993" i="30" s="1"/>
  <c r="B1999" i="30" s="1"/>
  <c r="B2003" i="30" s="1"/>
  <c r="B2007" i="30" s="1"/>
  <c r="B1484" i="30"/>
  <c r="B1486" i="30" s="1"/>
  <c r="B1488" i="30" s="1"/>
  <c r="B1490" i="30" s="1"/>
  <c r="B1492" i="30" s="1"/>
  <c r="B1576" i="30" l="1"/>
  <c r="B1580" i="30" s="1"/>
  <c r="B1582" i="30" s="1"/>
  <c r="B1584" i="30" s="1"/>
  <c r="B1590" i="30" s="1"/>
  <c r="B1592" i="30" l="1"/>
  <c r="B1594" i="30" s="1"/>
  <c r="B1596" i="30" s="1"/>
  <c r="B1598" i="30" s="1"/>
  <c r="B1600" i="30" s="1"/>
  <c r="B1602" i="30" s="1"/>
  <c r="B1604" i="30" s="1"/>
  <c r="B1608" i="30" s="1"/>
  <c r="B1610" i="30" s="1"/>
  <c r="B1614" i="30" s="1"/>
  <c r="B1616" i="30" s="1"/>
  <c r="B1622" i="30" s="1"/>
  <c r="B1624" i="30" s="1"/>
  <c r="B1626" i="30" s="1"/>
  <c r="B1628" i="30" s="1"/>
  <c r="B1630" i="30" s="1"/>
  <c r="B1632" i="30" s="1"/>
  <c r="B1040" i="30"/>
  <c r="B1044" i="30" s="1"/>
  <c r="B1048" i="30" s="1"/>
  <c r="B1052" i="30" s="1"/>
  <c r="B1054" i="30" s="1"/>
  <c r="B1056" i="30" s="1"/>
  <c r="B1060" i="30" s="1"/>
  <c r="B1062" i="30" s="1"/>
  <c r="B835" i="30"/>
  <c r="B841" i="30" s="1"/>
  <c r="B847" i="30" s="1"/>
  <c r="B849" i="30" s="1"/>
  <c r="B853" i="30" s="1"/>
  <c r="B855" i="30" s="1"/>
  <c r="B859" i="30" s="1"/>
  <c r="B861" i="30" s="1"/>
  <c r="B865" i="30" s="1"/>
  <c r="B813" i="30"/>
  <c r="B819" i="30" s="1"/>
  <c r="B821" i="30" s="1"/>
  <c r="B823" i="30" s="1"/>
  <c r="B825" i="30" s="1"/>
  <c r="B827" i="30" s="1"/>
  <c r="B829" i="30" s="1"/>
  <c r="B831" i="30" s="1"/>
  <c r="B764" i="30"/>
  <c r="B766" i="30" s="1"/>
  <c r="B768" i="30" s="1"/>
  <c r="B639" i="30"/>
  <c r="B641" i="30" s="1"/>
  <c r="B643" i="30" s="1"/>
  <c r="B645" i="30" s="1"/>
  <c r="B647" i="30" s="1"/>
  <c r="B651" i="30" s="1"/>
  <c r="B459" i="30"/>
  <c r="B431" i="30"/>
  <c r="B433" i="30" s="1"/>
  <c r="B435" i="30" s="1"/>
  <c r="B437" i="30" s="1"/>
  <c r="B439" i="30" s="1"/>
  <c r="B445" i="30" s="1"/>
  <c r="B447" i="30" s="1"/>
  <c r="B449" i="30" s="1"/>
  <c r="B1638" i="30" l="1"/>
  <c r="B1640" i="30" s="1"/>
  <c r="B1642" i="30" s="1"/>
  <c r="B1646" i="30" s="1"/>
  <c r="B1648" i="30" s="1"/>
  <c r="B1650" i="30" s="1"/>
  <c r="B1652" i="30" s="1"/>
  <c r="B1658" i="30" s="1"/>
  <c r="B1664" i="30" s="1"/>
  <c r="B1666" i="30" s="1"/>
  <c r="B1670" i="30" s="1"/>
  <c r="B1672" i="30" s="1"/>
  <c r="B1674" i="30" s="1"/>
  <c r="B1676" i="30" s="1"/>
  <c r="B1680" i="30" s="1"/>
  <c r="B1682" i="30" s="1"/>
  <c r="B1688" i="30" s="1"/>
  <c r="B1692" i="30" s="1"/>
  <c r="B1694" i="30" s="1"/>
  <c r="B1696" i="30" s="1"/>
  <c r="B1700" i="30" s="1"/>
  <c r="B1702" i="30" s="1"/>
  <c r="B1710" i="30" s="1"/>
  <c r="B1712" i="30" s="1"/>
  <c r="B1714" i="30" s="1"/>
  <c r="B1716" i="30" s="1"/>
  <c r="B772" i="30"/>
  <c r="B774" i="30" s="1"/>
  <c r="B776" i="30" s="1"/>
  <c r="B778" i="30" s="1"/>
  <c r="B1072" i="30"/>
  <c r="B1074" i="30" s="1"/>
  <c r="B1076" i="30" s="1"/>
  <c r="B1078" i="30" s="1"/>
  <c r="B1082" i="30" s="1"/>
  <c r="B1084" i="30" s="1"/>
  <c r="B1086" i="30" s="1"/>
  <c r="B1088" i="30" s="1"/>
  <c r="B1090" i="30" s="1"/>
  <c r="B869" i="30"/>
  <c r="B872" i="30" s="1"/>
  <c r="B876" i="30" s="1"/>
  <c r="B878" i="30" s="1"/>
  <c r="B884" i="30" s="1"/>
  <c r="B886" i="30" s="1"/>
  <c r="B888" i="30" s="1"/>
  <c r="B890" i="30" s="1"/>
  <c r="B892" i="30" s="1"/>
  <c r="B894" i="30" s="1"/>
  <c r="B658" i="30"/>
  <c r="B660" i="30" s="1"/>
  <c r="B463" i="30"/>
  <c r="B465" i="30" s="1"/>
  <c r="B469" i="30" l="1"/>
  <c r="B471" i="30" s="1"/>
  <c r="B1096" i="30"/>
  <c r="B1098" i="30" s="1"/>
  <c r="B475" i="30" l="1"/>
  <c r="B479" i="30" s="1"/>
  <c r="B481" i="30" s="1"/>
  <c r="B485" i="30" s="1"/>
  <c r="B487" i="30" s="1"/>
  <c r="B491" i="30" s="1"/>
  <c r="B495" i="30" s="1"/>
  <c r="B499" i="30" s="1"/>
  <c r="B503" i="30" s="1"/>
  <c r="B507" i="30" s="1"/>
  <c r="B509" i="30" s="1"/>
  <c r="B511" i="30" s="1"/>
  <c r="B515" i="30" s="1"/>
  <c r="B517" i="30" s="1"/>
  <c r="B519" i="30" s="1"/>
  <c r="B523" i="30" s="1"/>
  <c r="B525" i="30" s="1"/>
  <c r="B529" i="30" s="1"/>
  <c r="B533" i="30" s="1"/>
  <c r="B535" i="30" s="1"/>
  <c r="B539" i="30" s="1"/>
  <c r="B541" i="30" s="1"/>
  <c r="B543" i="30" s="1"/>
  <c r="B104" i="30"/>
  <c r="B106" i="30" s="1"/>
  <c r="B110" i="30" s="1"/>
  <c r="B112" i="30" s="1"/>
  <c r="B114" i="30" s="1"/>
  <c r="B116" i="30" s="1"/>
  <c r="B118" i="30" s="1"/>
  <c r="B122" i="30" s="1"/>
  <c r="B124" i="30" s="1"/>
  <c r="B126" i="30" s="1"/>
  <c r="B1104" i="30"/>
  <c r="B1106" i="30" s="1"/>
  <c r="B1108" i="30" s="1"/>
  <c r="B714" i="30"/>
  <c r="B716" i="30" s="1"/>
  <c r="B718" i="30" s="1"/>
  <c r="B1110" i="30" l="1"/>
  <c r="B1112" i="30" s="1"/>
  <c r="B1114" i="30" s="1"/>
  <c r="B1118" i="30" s="1"/>
  <c r="B1120" i="30" s="1"/>
  <c r="B1122" i="30" s="1"/>
  <c r="B1124" i="30" s="1"/>
  <c r="B1126" i="30" s="1"/>
  <c r="B1130" i="30"/>
  <c r="B1132" i="30" s="1"/>
  <c r="B1134" i="30" s="1"/>
  <c r="B1136" i="30" s="1"/>
  <c r="B1138" i="30" s="1"/>
  <c r="B1142" i="30" s="1"/>
  <c r="B547" i="30"/>
  <c r="B322" i="30"/>
  <c r="B324" i="30" s="1"/>
  <c r="B326" i="30" s="1"/>
  <c r="B130" i="30"/>
  <c r="B132" i="30" s="1"/>
  <c r="B134" i="30" s="1"/>
  <c r="B136" i="30" s="1"/>
  <c r="B138" i="30" s="1"/>
  <c r="B140" i="30" s="1"/>
  <c r="B142" i="30" s="1"/>
  <c r="B144" i="30" s="1"/>
  <c r="B146" i="30" s="1"/>
  <c r="B148" i="30" s="1"/>
  <c r="B150" i="30" s="1"/>
  <c r="B152" i="30" s="1"/>
  <c r="B156" i="30" s="1"/>
  <c r="B158" i="30" s="1"/>
  <c r="B160" i="30" s="1"/>
  <c r="B162" i="30" s="1"/>
  <c r="B164" i="30" s="1"/>
  <c r="B166" i="30" s="1"/>
  <c r="B168" i="30" s="1"/>
  <c r="B172" i="30" s="1"/>
  <c r="B174" i="30" s="1"/>
  <c r="B176" i="30" s="1"/>
  <c r="B178" i="30" s="1"/>
  <c r="B180" i="30" s="1"/>
  <c r="B184" i="30" s="1"/>
  <c r="B186" i="30" s="1"/>
  <c r="B188" i="30" s="1"/>
  <c r="B190" i="30" s="1"/>
  <c r="B192" i="30" s="1"/>
  <c r="B194" i="30" s="1"/>
  <c r="B196" i="30" s="1"/>
  <c r="B198" i="30" s="1"/>
  <c r="B722" i="30"/>
  <c r="B724" i="30" s="1"/>
  <c r="B726" i="30" s="1"/>
  <c r="B728" i="30" s="1"/>
  <c r="B1144" i="30" l="1"/>
  <c r="B1146" i="30" s="1"/>
  <c r="B1148" i="30" s="1"/>
  <c r="B1150" i="30" s="1"/>
  <c r="B1156" i="30" s="1"/>
  <c r="B1158" i="30" s="1"/>
  <c r="B1160" i="30" s="1"/>
  <c r="B1164" i="30" s="1"/>
  <c r="B1166" i="30" s="1"/>
  <c r="B1168" i="30" s="1"/>
  <c r="B202" i="30"/>
  <c r="B204" i="30" s="1"/>
  <c r="B208" i="30" s="1"/>
  <c r="B210" i="30" s="1"/>
  <c r="B212" i="30" s="1"/>
  <c r="B549" i="30"/>
  <c r="B553" i="30" s="1"/>
  <c r="B557" i="30" s="1"/>
  <c r="B561" i="30" s="1"/>
  <c r="B565" i="30" s="1"/>
  <c r="B332" i="30"/>
  <c r="B334" i="30" s="1"/>
  <c r="B732" i="30"/>
  <c r="B734" i="30" s="1"/>
  <c r="B736" i="30" s="1"/>
  <c r="B216" i="30" l="1"/>
  <c r="B218" i="30" s="1"/>
  <c r="B220" i="30" s="1"/>
  <c r="B338" i="30"/>
  <c r="B340" i="30" s="1"/>
  <c r="B342" i="30" s="1"/>
  <c r="B344" i="30" s="1"/>
  <c r="B346" i="30" s="1"/>
  <c r="B1172" i="30"/>
  <c r="B1174" i="30" s="1"/>
  <c r="B1176" i="30" s="1"/>
  <c r="B224" i="30" l="1"/>
  <c r="B226" i="30" s="1"/>
  <c r="B228" i="30" s="1"/>
  <c r="B350" i="30"/>
  <c r="B352" i="30" s="1"/>
  <c r="B354" i="30" s="1"/>
  <c r="B356" i="30" s="1"/>
  <c r="B1182" i="30"/>
  <c r="B1188" i="30" s="1"/>
  <c r="B1190" i="30" s="1"/>
  <c r="B360" i="30" l="1"/>
  <c r="B364" i="30" s="1"/>
  <c r="B366" i="30" s="1"/>
  <c r="B368" i="30" s="1"/>
  <c r="B370" i="30" s="1"/>
  <c r="B374" i="30" s="1"/>
  <c r="B376" i="30" s="1"/>
  <c r="B378" i="30" s="1"/>
  <c r="B380" i="30" s="1"/>
  <c r="B382" i="30" s="1"/>
  <c r="B384" i="30" s="1"/>
  <c r="B388" i="30" s="1"/>
  <c r="B230" i="30"/>
  <c r="B232" i="30" s="1"/>
  <c r="B234" i="30" s="1"/>
  <c r="B236" i="30" s="1"/>
  <c r="B238" i="30" s="1"/>
  <c r="B242" i="30" s="1"/>
  <c r="B244" i="30" s="1"/>
  <c r="B246" i="30" s="1"/>
  <c r="B248" i="30" s="1"/>
  <c r="B250" i="30" s="1"/>
  <c r="B252" i="30" s="1"/>
  <c r="B254" i="30" s="1"/>
  <c r="B1198" i="30"/>
  <c r="B1200" i="30" s="1"/>
  <c r="B1204" i="30" s="1"/>
  <c r="B1206" i="30" s="1"/>
  <c r="B1208" i="30" s="1"/>
  <c r="B1214" i="30" s="1"/>
  <c r="B258" i="30" l="1"/>
  <c r="B260" i="30" s="1"/>
  <c r="B262" i="30" s="1"/>
  <c r="B264" i="30" s="1"/>
  <c r="B266" i="30" s="1"/>
  <c r="B270" i="30" s="1"/>
  <c r="B272" i="30" s="1"/>
  <c r="B274" i="30" s="1"/>
  <c r="B276" i="30" s="1"/>
  <c r="B278" i="30" s="1"/>
  <c r="B282" i="30" s="1"/>
  <c r="B284" i="30" s="1"/>
  <c r="B286" i="30" s="1"/>
  <c r="B288" i="30" s="1"/>
  <c r="B294" i="30" s="1"/>
  <c r="B1216" i="30"/>
  <c r="B1218" i="30" s="1"/>
  <c r="B1220" i="30" s="1"/>
  <c r="B1222" i="30" s="1"/>
  <c r="B390" i="30" l="1"/>
  <c r="B392" i="30" s="1"/>
  <c r="B396" i="30" l="1"/>
  <c r="B398" i="30" s="1"/>
  <c r="B400"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Ronald Mangope</author>
  </authors>
  <commentList>
    <comment ref="C1434" authorId="0" shapeId="0" xr:uid="{00000000-0006-0000-0000-000001000000}">
      <text>
        <r>
          <rPr>
            <b/>
            <sz val="9"/>
            <color indexed="81"/>
            <rFont val="Tahoma"/>
            <family val="2"/>
          </rPr>
          <t>Ronald Mangope:</t>
        </r>
        <r>
          <rPr>
            <sz val="9"/>
            <color indexed="81"/>
            <rFont val="Tahoma"/>
            <family val="2"/>
          </rPr>
          <t xml:space="preserve">
recheck</t>
        </r>
      </text>
    </comment>
  </commentList>
</comments>
</file>

<file path=xl/sharedStrings.xml><?xml version="1.0" encoding="utf-8"?>
<sst xmlns="http://schemas.openxmlformats.org/spreadsheetml/2006/main" count="2536" uniqueCount="1010">
  <si>
    <t>Item</t>
  </si>
  <si>
    <t>Description</t>
  </si>
  <si>
    <t>Uom</t>
  </si>
  <si>
    <t>Quantity</t>
  </si>
  <si>
    <t>SUPPLEMENTARY PREAMBLES</t>
  </si>
  <si>
    <t>1</t>
  </si>
  <si>
    <t>No</t>
  </si>
  <si>
    <t>m</t>
  </si>
  <si>
    <t>m²</t>
  </si>
  <si>
    <t>Sundries</t>
  </si>
  <si>
    <t>General</t>
  </si>
  <si>
    <t>R</t>
  </si>
  <si>
    <t>No.</t>
  </si>
  <si>
    <t>NOTE:</t>
  </si>
  <si>
    <t>General items</t>
  </si>
  <si>
    <t xml:space="preserve">Amount Excl. Vat ( R ) </t>
  </si>
  <si>
    <t>Hour</t>
  </si>
  <si>
    <t>REPAIRS AND MAINTENANCE OF WATERPROOF , DAMP PROOFING, ROOFING ELEMENTS AND GENERAL PAINTING ON AN AS AND WHEN REQUIRED BASIS FOR A PERIOD OF THREE (3) YEARS</t>
  </si>
  <si>
    <t>MOGALE CITY LOCAL MUNICIPALITY</t>
  </si>
  <si>
    <t>VAT: 15%</t>
  </si>
  <si>
    <t>SUB-TOTAL</t>
  </si>
  <si>
    <t xml:space="preserve">TOTAL </t>
  </si>
  <si>
    <t>Sizes in descriptions</t>
  </si>
  <si>
    <t>Where sizes in descriptions are given in brick units, "one brick" shall represent the length and "half brick" the width of a brick</t>
  </si>
  <si>
    <t>Face bricks</t>
  </si>
  <si>
    <t>Bricks shall be ordered timeously to obtain uniformity in size and colour</t>
  </si>
  <si>
    <t>Pointing</t>
  </si>
  <si>
    <t>FOUNDATIONS (PROVISIONAL)</t>
  </si>
  <si>
    <t>Brickwork of NFPE bricks (14Mpa nominal compressive strength) in class I (1:3) mortar</t>
  </si>
  <si>
    <t>SUPERSTRUCTURE</t>
  </si>
  <si>
    <t>Brickwork of NFP bricks (7.5Mpa nominal compresive strength) in class II (1:4) mortar</t>
  </si>
  <si>
    <t>WALL CLADDING</t>
  </si>
  <si>
    <t>Stone wall cladding (PC Sum of R 300.00/m2 delivered to site) as supplied by Durastone or similar approved</t>
  </si>
  <si>
    <t>Prestressed fabricated lintels</t>
  </si>
  <si>
    <t>Turning pieces</t>
  </si>
  <si>
    <t>Bonding to existing</t>
  </si>
  <si>
    <t>30 x 1,6mm Roof tie 1500mm long with one end fixed to timber and</t>
  </si>
  <si>
    <t>FACE BRICKWORK</t>
  </si>
  <si>
    <t>BILL NO. 8</t>
  </si>
  <si>
    <t>Descriptions</t>
  </si>
  <si>
    <t>ROOF CONSTRUCTION</t>
  </si>
  <si>
    <t>Prefabricated plate nailed timber roof truss construction</t>
  </si>
  <si>
    <t>Typical Truss A</t>
  </si>
  <si>
    <t>Typical Truss B</t>
  </si>
  <si>
    <t>Typical Truss C</t>
  </si>
  <si>
    <t>Typical Truss D</t>
  </si>
  <si>
    <t>Rafters as Trusses</t>
  </si>
  <si>
    <t>Sawn softwood (Grade 7)</t>
  </si>
  <si>
    <t>Pressed-fibre cement</t>
  </si>
  <si>
    <t>40mm Thick semi-solid flush panel doors with commercial veneer both sides suitable for painting and hung to steel, aluminium, timber frames</t>
  </si>
  <si>
    <t>40mm Thick semi-solid flush panel doors with sapele hardwood veneer both sides suitable for varnish</t>
  </si>
  <si>
    <t>40mm Thick solid flush panel doors with commercial veneer both sides suitable for painting and hung to steel, aluminium, timber frames</t>
  </si>
  <si>
    <t>40mm Thick solid flush panel doors with sapele hardwood veneer both sides suitable for varnish</t>
  </si>
  <si>
    <t>Wrot Meranti</t>
  </si>
  <si>
    <t>44mm Thick solid door suitable for varnish or painting and hung to steel, aluminium or timber frames</t>
  </si>
  <si>
    <t>SKIRTINGS</t>
  </si>
  <si>
    <t>Wrought Meranti</t>
  </si>
  <si>
    <t>WORKTOPS</t>
  </si>
  <si>
    <t>Melamine faced board</t>
  </si>
  <si>
    <t>Formica or similar approved</t>
  </si>
  <si>
    <t xml:space="preserve">CUPBOARDS </t>
  </si>
  <si>
    <t>Melawood or simmilar approved melamine faced particle board</t>
  </si>
  <si>
    <t>CEILINGS, PARTITIONS AND ACCESS FLOORING</t>
  </si>
  <si>
    <t>NAILED UP CEILINGS</t>
  </si>
  <si>
    <t>6,4mm Gypsum plasterboard ceilings including 38 x 38mm sawn softwood brandering at 450mm centres in one direction in 900mm board widths with metal joints and fixed as recommended by the manufacturer</t>
  </si>
  <si>
    <t>Gypsum coved cornice</t>
  </si>
  <si>
    <t>Trapdoors</t>
  </si>
  <si>
    <t>9,5mm Gypsum plasterboard ceilings including 38 x 38mm sawn softwood brandering at 300mm centres in one direction in 900mm board widths with 63mm wide strips of mesh scrim nailed over joints and the whole finished with gypsum 6mm skim plaster trowelled to a smooth polished surface to the thickness recommended by the manufacturer</t>
  </si>
  <si>
    <t>Shadow line wall angle cornices to suspended ceilings</t>
  </si>
  <si>
    <t>6,4mm Nutec plasterboard ceilings including 38 x 38mm sawn softwood brandering at 450mm centres in one direction in 900mm board widths with metal joints and fixed as recommended by the manufacturer</t>
  </si>
  <si>
    <t>SUSPENDED CEILINGS</t>
  </si>
  <si>
    <t>PARTITIONS</t>
  </si>
  <si>
    <t>GYPWALL FIRESTOP 51/F60S42 PARTITIONING SYSTEMS</t>
  </si>
  <si>
    <t>BILL NO. 10</t>
  </si>
  <si>
    <t>CARPET TILES</t>
  </si>
  <si>
    <t>VINYL TILES</t>
  </si>
  <si>
    <t>300 x 300 x 2,5mm semi-flexible or similar approved vinyl tiles manafactured to SABS specification (alllow a P.C allowance of R 120.00/m2 excluding VAT but includes delivery to site)</t>
  </si>
  <si>
    <t>VINYL SHEETING</t>
  </si>
  <si>
    <t>BILL NO. 11</t>
  </si>
  <si>
    <t>Where applicable finishes to ironmongery are indicated by suffixes in accordance with the following list:</t>
  </si>
  <si>
    <t>BS Sati n bronze lacquered CH Chromium plated</t>
  </si>
  <si>
    <t>SC Sati n chromium plated</t>
  </si>
  <si>
    <t>PL Polished and lacquered</t>
  </si>
  <si>
    <t>SD Sanded</t>
  </si>
  <si>
    <t>Union or similar</t>
  </si>
  <si>
    <t>LOCKS</t>
  </si>
  <si>
    <t>Union or similar approved</t>
  </si>
  <si>
    <t>Union or similiar</t>
  </si>
  <si>
    <t>1.6mm thick Natural anodised plates with and including 65mm high black Swiss 721 engraved letters fixed to wall above doors with tamper proof screws</t>
  </si>
  <si>
    <t>Stainless steel</t>
  </si>
  <si>
    <t>STEEL LOCKERS</t>
  </si>
  <si>
    <t>Greenfield or  similar  approved epoxy  powder coated  mild  steel lockers</t>
  </si>
  <si>
    <t>BILL NO. 12</t>
  </si>
  <si>
    <t>METALWORK</t>
  </si>
  <si>
    <t>Descriptions of bolts shall be deemed to include nuts and washers</t>
  </si>
  <si>
    <t>Descriptions  of  L-shaped  and  U-shaped  anchor  bolts  shall  be deemed to include bending, threading, nuts and washers and embedding in concrete</t>
  </si>
  <si>
    <t>Descriptions of expansion anchors and bolts and chemical anchors and bolts shall be deemed to include nuts, washers and mortices in brickwork or concrete</t>
  </si>
  <si>
    <t>Descriptions  of  L-shaped  and  U-shaped  anchor  bolts  shall  be deemed to include bending, threading, nuts and washers and embedding in concrete. Where anchor bolts are described as embedded  in  sides  or  soffits  of  concrete  it  shall  be  deemed  to include holes through formwork.</t>
  </si>
  <si>
    <t>Descriptions of expansion anchors and bolts and chemical anchors and bolts shall be deemed to include nuts, washers and mortices in brickwork or concrete.</t>
  </si>
  <si>
    <t>Mild steel</t>
  </si>
  <si>
    <t>Screens and gates</t>
  </si>
  <si>
    <t>PRESSED STEEL DOOR FRAMES</t>
  </si>
  <si>
    <t>1,6mm Double rebated frames suitable for half brick walls</t>
  </si>
  <si>
    <t>Frame for door 813 x 2032mm high with two 100mm steel hinges</t>
  </si>
  <si>
    <t>1,6mm Double rebated frames suitable for one brick walls</t>
  </si>
  <si>
    <t>Serranda or other approved interlocking square slatted chromadek finished roller shutters fixed to in  position as  per manufacturer instructions</t>
  </si>
  <si>
    <t>STRONG ROOM DOORS, WALL SAFES AND VENTILATORS</t>
  </si>
  <si>
    <t>BILL NO. 14</t>
  </si>
  <si>
    <t>SCREEDS</t>
  </si>
  <si>
    <t>Screeds wood floated on concrete</t>
  </si>
  <si>
    <t>GRANOLITHIC</t>
  </si>
  <si>
    <t>Untinted granolithic on concrete</t>
  </si>
  <si>
    <t>INTERNAL PLASTER</t>
  </si>
  <si>
    <t>Cement plaster on brickwork</t>
  </si>
  <si>
    <t>Two coat plaster on brickwork</t>
  </si>
  <si>
    <t>EXTERNAL PLASTER</t>
  </si>
  <si>
    <t>Cement plaster on concrete</t>
  </si>
  <si>
    <t>Rough cast plaster on brickwork</t>
  </si>
  <si>
    <t>Fine rough cast plaster on brickwork</t>
  </si>
  <si>
    <t>FLOOR TILING</t>
  </si>
  <si>
    <t>300 x 300 x 8mm Ceramic floor tiles of an approved colour, allow the sum of R 170.00 (one hundred and seventy rand) per m2 ex factory/supplier laid on screed (elsewhere) with tile bedding  and flush pointed with epoxy mortar</t>
  </si>
  <si>
    <t>300 x 300 x 15mm Natural slate tiles of an approved colour, allow the sum of R 220.00 (Two hudred and twenty rand) per m2 ex factory/supplier fixed with adhesive to plaster (elsewhere) on brickwork or concrete and pointed with matching cement grout</t>
  </si>
  <si>
    <t>300 x 450 x 8mm Glazed ceramic tiles of an approved colour, allow the sum of R 180.00 per m2 ex factory/supplier fixed with adhesive to plaster (elsewhere) on brickwork or concrete and pointed with matching cement grout</t>
  </si>
  <si>
    <t>200 x 200 x 6mm Glazed ceramic tiles of an approved colour, allow the sum of R 140.00 per m2 ex factory/supplier fixed with adhesive to plaster (elsewhere) on brickwork or concrete and pointed with matching cement grout</t>
  </si>
  <si>
    <t>4mm Clear float glass</t>
  </si>
  <si>
    <t>4mm Obscure glass</t>
  </si>
  <si>
    <t>6mm Clear float glass</t>
  </si>
  <si>
    <t>6mm Silvered float glass copper backed mirrors with polished edges holed for and fixed with chromium plated dome  capped mirror screws with rubber buffers to plugs in brickwork or concrete</t>
  </si>
  <si>
    <t>Filling</t>
  </si>
  <si>
    <t>Compaction of surfaces</t>
  </si>
  <si>
    <t>Prescribed density tests on filling</t>
  </si>
  <si>
    <t>ROADLINES AND SIGNS</t>
  </si>
  <si>
    <t>Non-reflectorised paint, including undercoat, applied at the manufacturer's recommended covering rate, including proper preparations of surface to receive paint, to:</t>
  </si>
  <si>
    <t>Concrete palisade fencing</t>
  </si>
  <si>
    <t>Galvanised steel security fencing</t>
  </si>
  <si>
    <t>ClearVu fencing</t>
  </si>
  <si>
    <t>Panels:</t>
  </si>
  <si>
    <t>Mesh apertures: 76.2 x 12.7mm; Horizontal wire diameter: 3.00mm; Vertical wire diameter: 3.00mm,</t>
  </si>
  <si>
    <t>Weld strength: 60% of the minimum tensile strength of the wire;</t>
  </si>
  <si>
    <t>Tensile Strength Range of wire: 540-690N/m2; Height of panels: 2400mm;</t>
  </si>
  <si>
    <t>Width of panels: 3050mm</t>
  </si>
  <si>
    <t>Posts:</t>
  </si>
  <si>
    <t>Bakafix Secure Post - H-Shape; hot-dip zinc coated steel sheet (sendimir)</t>
  </si>
  <si>
    <t>Length of post: 3m;</t>
  </si>
  <si>
    <t>Post of post: 70mm x 44mm x 2mm</t>
  </si>
  <si>
    <t>Holes in side flanges for lateral fixation for the panels with mini securifor brackets and plastic caps</t>
  </si>
  <si>
    <t>Posts to be planted in: 400mm x 400mm x 600mm concrete base - 15Mpa/19mm.</t>
  </si>
  <si>
    <t>Steel Palisade</t>
  </si>
  <si>
    <t>Galvanized Steel palisade fence fitted between 100 x 55 IPE galvanized  steel  post  2850mm  long  in  panel  approximately  2500 wide x 1800 high with 17 no. 40 x 40 x 3mm rolled steel pales fixed to and including 2no. 50 x 50 x 5mm horizontal cross-bars at 1,65m centers and 450 x 450 x 900 deep mass concrete base</t>
  </si>
  <si>
    <t>Sliding driveway gate made of 100 x 50 x 3,0mm bottom rail, 75 x 50 x 3,0mm side, diagonal and top rail.</t>
  </si>
  <si>
    <t>- filled with 40 x 40 x 3mm galv. mild steel angle iron welded to mild steel surround sharpened to</t>
  </si>
  <si>
    <t>match  palisade  fence  and  spaced  equally  not  exceeding  150mm</t>
  </si>
  <si>
    <t>Centre’s.</t>
  </si>
  <si>
    <t>- 100 x 100 x 3,0mm end post in concrete base. (25mPa)</t>
  </si>
  <si>
    <t>- 75 x 50 x 2,5 end U-shaped portal guide post in concrete base</t>
  </si>
  <si>
    <t>- 2no. 100mm heavy duty GMS wheels with dust proof sealed roller bearings.</t>
  </si>
  <si>
    <t>- 50 x 50 x 5mm GMS angle track with 16mm solid round bar welded on top of angle iron, 30 x 75mm</t>
  </si>
  <si>
    <t>fish tails at 300 Centre’s cast in concrete base (25mPa)</t>
  </si>
  <si>
    <t>- GMS guide with nylon guide wheels bolted to column</t>
  </si>
  <si>
    <t>- 200 x 100 x 75 closing channel welded to gate</t>
  </si>
  <si>
    <t xml:space="preserve">- 100 x 100 x 6 locking plates welded to gate and closing channel. </t>
  </si>
  <si>
    <t xml:space="preserve">Work done between Monday and Friday from 7:30am to 4pm shall be paid as per qouted rate for that particular item. </t>
  </si>
  <si>
    <t xml:space="preserve">SUPPLEMENTARY PREAMBLES </t>
  </si>
  <si>
    <t>BRICKWORK</t>
  </si>
  <si>
    <t xml:space="preserve">Piers                                                                                                                         </t>
  </si>
  <si>
    <t xml:space="preserve">Half brick walls                                                                                                       </t>
  </si>
  <si>
    <t xml:space="preserve">Half brick walls inside existing                                                                             </t>
  </si>
  <si>
    <t xml:space="preserve">Half brick walls in lining to existing walls                                                          </t>
  </si>
  <si>
    <t xml:space="preserve">One brick walls                                                                                                       </t>
  </si>
  <si>
    <t xml:space="preserve">One and a half brick walls                                                                                    </t>
  </si>
  <si>
    <t xml:space="preserve">One brick walls circular on plan                                                                          </t>
  </si>
  <si>
    <t xml:space="preserve">Half brick walls in beamfilling                                                                              </t>
  </si>
  <si>
    <t xml:space="preserve">One brick walls in fire wall                                                                                   </t>
  </si>
  <si>
    <t xml:space="preserve">Split face stone wall cladding to external walls build in mortar as per suppliers instructions                                                                                           </t>
  </si>
  <si>
    <t xml:space="preserve">75mm Wide reinforcement built in horizontally                                               </t>
  </si>
  <si>
    <t xml:space="preserve">BRICKWORK SUNDRIES </t>
  </si>
  <si>
    <t>Brickwork reinforcement</t>
  </si>
  <si>
    <t xml:space="preserve">150mm Wide reinforcement built in horizontally                                             </t>
  </si>
  <si>
    <t xml:space="preserve">110 x 75mm not exceeding 3m Lintels                                                                </t>
  </si>
  <si>
    <t xml:space="preserve">110 x 75mm exceeding 3m but not exceeding 4.5m Lintels                            </t>
  </si>
  <si>
    <t xml:space="preserve">Cutting toothings and bonding new brickwork to existing                             </t>
  </si>
  <si>
    <t xml:space="preserve">other end built into brickwork                                                                            </t>
  </si>
  <si>
    <t xml:space="preserve">30 x 1,6mm Wall tie 1500mm long with one end shot pinned to concrete and other end build into brickwork                                                   </t>
  </si>
  <si>
    <t xml:space="preserve">229 x 156mm Clay vermin proof air brick                                                        </t>
  </si>
  <si>
    <t xml:space="preserve"> No</t>
  </si>
  <si>
    <t xml:space="preserve">Extra over brickwork for face brickwork                                                           </t>
  </si>
  <si>
    <t xml:space="preserve">Extra brickwork for face brickwork in soldier course panels                         </t>
  </si>
  <si>
    <t xml:space="preserve">Face brick-on-edge flat coping 220mm wide pointed on both sides             </t>
  </si>
  <si>
    <t xml:space="preserve">  No</t>
  </si>
  <si>
    <t xml:space="preserve"> m</t>
  </si>
  <si>
    <t xml:space="preserve">38 x 114mm Wall plates                                                                                        </t>
  </si>
  <si>
    <t xml:space="preserve">52 x 76mm Purlins                                                                                                  </t>
  </si>
  <si>
    <t xml:space="preserve">52 x 76mm Wrot soft wood (Grade 7) purlins                                                   </t>
  </si>
  <si>
    <t xml:space="preserve">76 x 76mm Splay cut purlins                                                                                 </t>
  </si>
  <si>
    <t xml:space="preserve">50 x 228mm Rafters in lengths not exceeding 2400mm                                  </t>
  </si>
  <si>
    <t xml:space="preserve">50  x   228mm  Rafters   in   lengths   exceeding  3900mm  and   not exceeding 6600mm                                                                                                </t>
  </si>
  <si>
    <t xml:space="preserve">50 x 228mm Rafters in lengths exceeding 6600mm                                         </t>
  </si>
  <si>
    <t xml:space="preserve">50 x 228mm Rafters as beams in lengths exceeding 3900mm and not exceeding 6600mm                                                                                                </t>
  </si>
  <si>
    <t xml:space="preserve">Two coats creosote on sawn timbers                                                                </t>
  </si>
  <si>
    <t>Splay end of 50 x 228mm rafter down to 50 x 114mm</t>
  </si>
  <si>
    <t xml:space="preserve">Splay end of 38 x 152mm rafter down to 38 x 114mm                                                                                                      </t>
  </si>
  <si>
    <t xml:space="preserve">Splay end of 50 x 228mm rafter down to 50 x 152mm </t>
  </si>
  <si>
    <t xml:space="preserve">2.5mm Diameter galvanised wire tie 700mm girth wrapped around rafter and purlins with ends tied together  </t>
  </si>
  <si>
    <t xml:space="preserve">12  x  250mm  Barge  boards  including  galvanised  steel  H-profile jointing strips                                                                                                           </t>
  </si>
  <si>
    <t xml:space="preserve">15  x  250mm  Fascia  boards  including  galvanised  steel  H-profile jointing strips                                                                                                           </t>
  </si>
  <si>
    <t>Door, size 813 x 2032mm high</t>
  </si>
  <si>
    <t xml:space="preserve">Door, size 864 x 2032mm high </t>
  </si>
  <si>
    <t xml:space="preserve">Door, size 915 x 2032mm high  </t>
  </si>
  <si>
    <t xml:space="preserve">Door, size 813 x 1880mm high                                                                                                                                                                                                                                                                                                              </t>
  </si>
  <si>
    <t>Double door in two equal leaves with rebated meeting stiles, size</t>
  </si>
  <si>
    <t xml:space="preserve">1510 x 2032mm high                                                                                            </t>
  </si>
  <si>
    <t xml:space="preserve">Door, size 864 x 2032mm high   </t>
  </si>
  <si>
    <t xml:space="preserve">Door, size 915 x 2032mm high </t>
  </si>
  <si>
    <t xml:space="preserve">Door, size 813 x 1880mm high                                                                                                                                                                                                                                                                                                          </t>
  </si>
  <si>
    <t xml:space="preserve">                                                                                        </t>
  </si>
  <si>
    <t xml:space="preserve">Double door in two equal leaves with rebated meeting stiles, size 1510 x 2032mm high    </t>
  </si>
  <si>
    <t xml:space="preserve">Door, size 813 x 1880mm high   </t>
  </si>
  <si>
    <t xml:space="preserve">Door, size 813 x 2032mm high </t>
  </si>
  <si>
    <t>Door, size 864 x 2032mm high</t>
  </si>
  <si>
    <t>Door, size 915 x 2032mm high</t>
  </si>
  <si>
    <t xml:space="preserve">                                                                                            </t>
  </si>
  <si>
    <t>Double door in two equal leaves with rebated meeting stiles, size 1510 x 2032mm high</t>
  </si>
  <si>
    <t xml:space="preserve">Door, size 813 x 2032mm high  </t>
  </si>
  <si>
    <t xml:space="preserve">Door, size 813 x 1880mm high                                                                                                                                                                                                                                                                                                                 </t>
  </si>
  <si>
    <t xml:space="preserve">Double door in two equal leaves with rebated meeting stiles, size 1510 x 2032mm high </t>
  </si>
  <si>
    <t xml:space="preserve">Door, size 813 x 2032mm high                                                                            </t>
  </si>
  <si>
    <t xml:space="preserve">Door, size 813 x  2032mm high with and including 513 x  600mm glazed viewing panel fitted with 15 x 15mm meranti glazing beads on both sides (glazing elsewhere measured)     </t>
  </si>
  <si>
    <t xml:space="preserve">Double door in two leaves with rebated meeting stiles, size 1510 x2032mm high  </t>
  </si>
  <si>
    <t xml:space="preserve">44 x 100mm Rebated frames plugged                                                                </t>
  </si>
  <si>
    <t>Wrot meranti frames</t>
  </si>
  <si>
    <t xml:space="preserve">19 x 76mm Skirting nailed to walls with heads of nails punched and filled including 19mm quadrant bead planted on at junction with floor </t>
  </si>
  <si>
    <t xml:space="preserve">16mm cupboard doors                                                                                        </t>
  </si>
  <si>
    <t xml:space="preserve">16mm Adjustable shelving                                                                                  </t>
  </si>
  <si>
    <t xml:space="preserve">600 x 16mm thick counter including support structure screwed to walls </t>
  </si>
  <si>
    <t>CEILING INSULATION</t>
  </si>
  <si>
    <t xml:space="preserve"> Aerolite insulation</t>
  </si>
  <si>
    <t xml:space="preserve">Horizontal ceilings to timber trusses                                                                  </t>
  </si>
  <si>
    <t xml:space="preserve">75mm Fixed to ceilings                                                                                          </t>
  </si>
  <si>
    <t xml:space="preserve">600 x 600mm Trap door                                                                                       </t>
  </si>
  <si>
    <t xml:space="preserve">25mm recessed wall angle plugged                                                                     </t>
  </si>
  <si>
    <t xml:space="preserve">Vertical bulkhead not exceeding 500mm high                                                   </t>
  </si>
  <si>
    <t xml:space="preserve">60mm Girth pre-painted cornices plugged                                                        </t>
  </si>
  <si>
    <t xml:space="preserve">Extra over partition 3000mm high for vertical abutment </t>
  </si>
  <si>
    <t xml:space="preserve">Partitioning 3000mm high with bottom and top tracks plugged                                             </t>
  </si>
  <si>
    <t>Extra   over  partition  for  for  door  opening  813  x  2032mm  high including natural anodised aluminium door frame with  one pair of 100mm   nylon   washered   aluminium     hinges   for   timber   door (elsewhere)</t>
  </si>
  <si>
    <t xml:space="preserve">Ditto for double door opening 1610 x 2032mm high, ditto                           </t>
  </si>
  <si>
    <t xml:space="preserve">Extra  over  partition for  viewing panel  size  1800 x  1200mm high including  natural  anodised  aluminium  window  frame  with  6mm laminated glass glazing                                                                                        </t>
  </si>
  <si>
    <t xml:space="preserve">Partitioning 3000mm high with bottom and top tracks plugged                    </t>
  </si>
  <si>
    <t xml:space="preserve">4 x 100mm High aluminium skirtings                                                                  </t>
  </si>
  <si>
    <t xml:space="preserve">50 x 50mm Aluminium angle edging to treads and risers of stairs                </t>
  </si>
  <si>
    <t xml:space="preserve">On floors                                                                                                                 </t>
  </si>
  <si>
    <t xml:space="preserve">On treads and risers of stairs                                                                              </t>
  </si>
  <si>
    <t xml:space="preserve">Two coats wax polish on vinyl flooring                                                              </t>
  </si>
  <si>
    <t xml:space="preserve">4 x 50mm Aluminium cover strip                                                                         </t>
  </si>
  <si>
    <t>Finishes to ironmongery</t>
  </si>
  <si>
    <t xml:space="preserve">GE Grey enamelled </t>
  </si>
  <si>
    <t>AS Anodised silver</t>
  </si>
  <si>
    <t>AB Anodised bronze</t>
  </si>
  <si>
    <t>AG Anodised gold</t>
  </si>
  <si>
    <t xml:space="preserve">ABL Anodised black </t>
  </si>
  <si>
    <t xml:space="preserve">SE Silver enamelled    </t>
  </si>
  <si>
    <t>PB Polished brass</t>
  </si>
  <si>
    <t xml:space="preserve">No </t>
  </si>
  <si>
    <t xml:space="preserve">Paraplegic type ditto     </t>
  </si>
  <si>
    <t>ART 208C91 Flush bolt 150mm</t>
  </si>
  <si>
    <t xml:space="preserve">37651LH Indicator bolt                                                                                                                                                                                                                                                           </t>
  </si>
  <si>
    <t xml:space="preserve">AL8721AS Union aluminium hat &amp; coat hook                                                  </t>
  </si>
  <si>
    <t xml:space="preserve">Door lock  </t>
  </si>
  <si>
    <t xml:space="preserve">Cylinder profile lock  </t>
  </si>
  <si>
    <t>Dead bolt lock 35mm</t>
  </si>
  <si>
    <t xml:space="preserve">Stainless steel striker plate for double rebated doors     </t>
  </si>
  <si>
    <t xml:space="preserve">Escutcheon profile   </t>
  </si>
  <si>
    <t xml:space="preserve">Escutcheon plate </t>
  </si>
  <si>
    <t>Dust proof strike</t>
  </si>
  <si>
    <t>Lock plate</t>
  </si>
  <si>
    <t xml:space="preserve">Bathroom lockset with striking plate fixed to metal   </t>
  </si>
  <si>
    <t xml:space="preserve">50mm Padlock                                                                                                                                                                                                                                                                                                                                                                                                                                                                                                                                                                                                                                                                                                                                                                                                                                                                                                                                                                                       </t>
  </si>
  <si>
    <t>Three lever deadlock</t>
  </si>
  <si>
    <t xml:space="preserve">Four lever deadlock  </t>
  </si>
  <si>
    <t xml:space="preserve">Four lever rebated deadlock  </t>
  </si>
  <si>
    <t xml:space="preserve">Two lever lockset  </t>
  </si>
  <si>
    <t xml:space="preserve">Two lever lockset with striking plate fixed to metal  </t>
  </si>
  <si>
    <t xml:space="preserve">Two lever rebated lockset  </t>
  </si>
  <si>
    <t xml:space="preserve">Three lever lockset  </t>
  </si>
  <si>
    <t xml:space="preserve">Three lever lockset with striking plate fixed to metal  </t>
  </si>
  <si>
    <t xml:space="preserve">Three lever rebated lockset  </t>
  </si>
  <si>
    <t xml:space="preserve">Four lever lockset   </t>
  </si>
  <si>
    <t xml:space="preserve">Four lever lockset with striking plate fixed to metal  </t>
  </si>
  <si>
    <t xml:space="preserve">Three lever rebated deadlock                                                                                                                                                                                                                                                                                                                                                                                                                                                                                                                                                                                                                                                                                                                                                                                                                                   </t>
  </si>
  <si>
    <t xml:space="preserve">Four lever rebated lockset                                                                                   </t>
  </si>
  <si>
    <t xml:space="preserve">Sub-masterkey </t>
  </si>
  <si>
    <t xml:space="preserve">Masterkey                                                                                                                                                                                                           </t>
  </si>
  <si>
    <t>HANDLES</t>
  </si>
  <si>
    <t xml:space="preserve">Pull handle                                                                                                             </t>
  </si>
  <si>
    <t>200mm Pull handle</t>
  </si>
  <si>
    <t xml:space="preserve"> Push plate blank </t>
  </si>
  <si>
    <t xml:space="preserve">Push plate </t>
  </si>
  <si>
    <t xml:space="preserve">Pull handle on back plate  </t>
  </si>
  <si>
    <t xml:space="preserve">Circular pull handle on 150 x 150 x 3mm thick backplate       </t>
  </si>
  <si>
    <t xml:space="preserve">Handle on back plate       </t>
  </si>
  <si>
    <t xml:space="preserve">800 x 200mm high kick or push plate plate                                                     </t>
  </si>
  <si>
    <t xml:space="preserve">150 x 150mm engraved aluminium "Electrical" indicator plate                    </t>
  </si>
  <si>
    <t xml:space="preserve">150 x 150mm engraved aluminium "Fire hose" indicator plate                    </t>
  </si>
  <si>
    <t xml:space="preserve">150 x 150mm engraved aluminium "male" indicator plate                          </t>
  </si>
  <si>
    <t xml:space="preserve">Nameplate  80  x  400mm  with  fifteen  and  not  exceeding  twenty numerals or letters                                                                                               </t>
  </si>
  <si>
    <t xml:space="preserve">152 x 152mm engraved aluminium "male &amp; female" indicator plate          </t>
  </si>
  <si>
    <t xml:space="preserve">150 x 150mm engraved aluminium "Disabled" indicator plate                     </t>
  </si>
  <si>
    <t xml:space="preserve">150 x 150mm engraved aluminium "female" indicator plate                        </t>
  </si>
  <si>
    <t xml:space="preserve">PUSH PLATES AND KICKING PLATES </t>
  </si>
  <si>
    <t>Natural Anodised aluminium</t>
  </si>
  <si>
    <t>Assa Abloy' or other similar approved</t>
  </si>
  <si>
    <t xml:space="preserve">BATHROOM FITTINGS </t>
  </si>
  <si>
    <t>Nampak or similar</t>
  </si>
  <si>
    <t xml:space="preserve">1200mm Long chromium plated towel rails                                                     </t>
  </si>
  <si>
    <t xml:space="preserve">600mm Long chromium plated towel rails                                                       </t>
  </si>
  <si>
    <t xml:space="preserve">266 x 257 x 230mm high Surface mounted splash proof electronic hand-drier, including connecting to electrical (electrical connection elsewhere measured)                                                                                           </t>
  </si>
  <si>
    <t xml:space="preserve">120 x 210 x 112mm stainless steel liquid soap dispenser                              </t>
  </si>
  <si>
    <t xml:space="preserve">Stainless   steel   paper   towel   dispenser   plugged   installed   to manufacturer's specifications                                                                             </t>
  </si>
  <si>
    <t xml:space="preserve">385 x 465 x 200mm stainless steel mounted waste bin  installed to manufacturer's specifications                                                                             </t>
  </si>
  <si>
    <t xml:space="preserve">FSA Code: 359809 or similar approved                                                              </t>
  </si>
  <si>
    <t xml:space="preserve">Vaal 2No 32mm stainless steel grab rails </t>
  </si>
  <si>
    <t>Vaal 2No 32mm stainless steel back horizontal grab rails</t>
  </si>
  <si>
    <t>Stainless steel corner protectors</t>
  </si>
  <si>
    <t xml:space="preserve">50mm x 50mm x 1,2mm thick corner protectors pugged and screwed to walls four times 1200mm high  </t>
  </si>
  <si>
    <t xml:space="preserve">90mm x 90mm x 1,2mm thick corner protectors screwed to walls four times 1200mm high </t>
  </si>
  <si>
    <t xml:space="preserve">DC500 Cam action closer EN1-4SIL                                                                    </t>
  </si>
  <si>
    <t>DOOR CLOSERS</t>
  </si>
  <si>
    <t xml:space="preserve"> Union or similar</t>
  </si>
  <si>
    <t xml:space="preserve">DC477H0 Cam action floor spring EN2-4HO                                                     </t>
  </si>
  <si>
    <t xml:space="preserve">720 Gate closer EN2                                                                                              </t>
  </si>
  <si>
    <t xml:space="preserve">FD461-DC700 Cam motion mech co-ordinator DD </t>
  </si>
  <si>
    <t>J-881T-SIL Panic latch T bar 900mm wide</t>
  </si>
  <si>
    <t xml:space="preserve">Z770300-012 Z4 300kg Mag lock monitored with ZB300 bracket                                                                                                                    </t>
  </si>
  <si>
    <t>SUNDRIES</t>
  </si>
  <si>
    <t xml:space="preserve">38mm Diameter rubber door stop   </t>
  </si>
  <si>
    <t xml:space="preserve">S/S Hat and Coat Hook </t>
  </si>
  <si>
    <t xml:space="preserve">300 x 220 x 60mm Key cabinet                                                                           </t>
  </si>
  <si>
    <t xml:space="preserve">Standard fire escape key box plugged to wall                                                  </t>
  </si>
  <si>
    <t xml:space="preserve">White  magnetic  writing  board  1800  x  1200mm  high  with  and including aluminium rail plugged to wall                                                          </t>
  </si>
  <si>
    <t xml:space="preserve">Standard powder coated first aid metal box overall size 520 x 360 x 155mm high fixed to wall  </t>
  </si>
  <si>
    <t>Vitrex or similar approved</t>
  </si>
  <si>
    <t xml:space="preserve">STRUCTURAL STEELWORK SUPPLEMENTARY PREAMBLES </t>
  </si>
  <si>
    <t xml:space="preserve">100 x 100 x 3mm Thick tubular section columns                                               </t>
  </si>
  <si>
    <t xml:space="preserve">50 x 50 x 3mm Tubular section purlins                                                               </t>
  </si>
  <si>
    <t xml:space="preserve">100 x 100 x 3mm Thick tubular section beams                                                  </t>
  </si>
  <si>
    <t xml:space="preserve">                                                                                                                  </t>
  </si>
  <si>
    <t xml:space="preserve">                                                                                         </t>
  </si>
  <si>
    <t>100  x  100  x  3mm  Thick  end  plate  twice  holed  for  M10  bolts (elsewhere) welded on</t>
  </si>
  <si>
    <t xml:space="preserve">M10 x 100mm expantion bolt   </t>
  </si>
  <si>
    <t xml:space="preserve">M10 x 450mm holding down bolt cast in concrete                                                                                                                   </t>
  </si>
  <si>
    <t>Gates</t>
  </si>
  <si>
    <t>Double gate 1650 x 2180mm high</t>
  </si>
  <si>
    <t xml:space="preserve">Single gate 860 x 2180mm high                                                                                                                                                </t>
  </si>
  <si>
    <t xml:space="preserve">Trellidor  or  similar  approved  expandable  security  gate  with  and including all ironmongery, overall size 1500 x 2090mm high                        </t>
  </si>
  <si>
    <t xml:space="preserve">Trellidor  or  similar  approved  expandable  security  gate  with  and including all ironmongery, overall size 3800 x 2090mm high                        </t>
  </si>
  <si>
    <t xml:space="preserve">Trellidor  or  similar  approved  expandable  security  gate  with  and including all ironmongery, overall size 1000 x 2090mm high                        </t>
  </si>
  <si>
    <t xml:space="preserve">per leaf                                                                                                                    </t>
  </si>
  <si>
    <t xml:space="preserve">Frame for door 813 x 2032mm high with three 100mm steel hinges per leaf  </t>
  </si>
  <si>
    <t xml:space="preserve">Frame for door 1626 x 2032mm high with three 100mm steel hinges per leaf </t>
  </si>
  <si>
    <t xml:space="preserve">Frame for door 813 x 2032mm high with two hinges                                     </t>
  </si>
  <si>
    <t>Slatted roller shutter door for 2000 x 1800mm high opening</t>
  </si>
  <si>
    <t xml:space="preserve">Slatted roller shutter door for 950 x 2100mm high opening </t>
  </si>
  <si>
    <t xml:space="preserve">Slatted roller shutter door for 2500 x 2095mm high opening                       </t>
  </si>
  <si>
    <t xml:space="preserve">Standard safe door stop fixed to wall                                                                </t>
  </si>
  <si>
    <t xml:space="preserve">On walls in narrow widths                                                                                   </t>
  </si>
  <si>
    <t xml:space="preserve">On walls                                                                                                                  </t>
  </si>
  <si>
    <t xml:space="preserve">On walls in backing to receive wall tiling (elsewhere)                                    </t>
  </si>
  <si>
    <t xml:space="preserve">50mm Thick on floors and landings                                                                   </t>
  </si>
  <si>
    <t xml:space="preserve">30mm Thick on floors and landings                                                                   </t>
  </si>
  <si>
    <t xml:space="preserve">On soffits of concrete slabs to existing                                                              </t>
  </si>
  <si>
    <t xml:space="preserve">On soffits of concrete slabs                                                                                 </t>
  </si>
  <si>
    <t xml:space="preserve">On walls in panel between columns                                                                  </t>
  </si>
  <si>
    <t xml:space="preserve">On floors and landings                                                                                          </t>
  </si>
  <si>
    <t>WALL TILING</t>
  </si>
  <si>
    <t xml:space="preserve">15 x 15 x 2mm Aluminium Edge strip                                                                                                            </t>
  </si>
  <si>
    <t>U-Shaped aluminium expansion joint strip in tiling</t>
  </si>
  <si>
    <t xml:space="preserve">Panes exceeding 0,1m2 and not exceeding 0,5m2 in existing                       </t>
  </si>
  <si>
    <t xml:space="preserve">Louvre blade 150 x 900mm                                                                                 </t>
  </si>
  <si>
    <t xml:space="preserve">Panes exceeding 0,5m2 and not exceeding 1m2 in existing                          </t>
  </si>
  <si>
    <t xml:space="preserve">Panes exceeding 0,1m2 and not exceeding 0,5m2                                          </t>
  </si>
  <si>
    <t xml:space="preserve">Clean vertical adjustable horizontal louvre blades 150mm wide with polished edges to fanlight over door size 813 x 530mm high with and including mechanical fanlight opener and cleat                                              </t>
  </si>
  <si>
    <t>Mirror 1200 x 800mm high with four screws</t>
  </si>
  <si>
    <t xml:space="preserve">Mirror 1600 x 800mm high with four screws  </t>
  </si>
  <si>
    <t xml:space="preserve">ROADS </t>
  </si>
  <si>
    <t>Excavation</t>
  </si>
  <si>
    <t>mᶟ</t>
  </si>
  <si>
    <t xml:space="preserve">UCS test in accordance with method A14 of TMH 1                                       </t>
  </si>
  <si>
    <t xml:space="preserve">Atterberg limits test in accordance with methods A2 to A4 of TMH1         </t>
  </si>
  <si>
    <t xml:space="preserve">Maximum  dry  density  and  optimum  moisture  content  test  in accordance with method A7 of TMH 1                                                              </t>
  </si>
  <si>
    <t xml:space="preserve">In-situ  dry  density  (sand  replacement)  test  in  accordance  with method A10 (a) of TMH 1                                                                                    </t>
  </si>
  <si>
    <t xml:space="preserve">25mm thick clean, dry river sand layer treated with an approved weed  killer at a  rate of 50 grams per square metre, spread and levelled to receive paving blocks (elsewhere)                                                </t>
  </si>
  <si>
    <t xml:space="preserve">Excavate in earth not exceeding 1000mm deep                                              </t>
  </si>
  <si>
    <t xml:space="preserve">Numbering to kerbs  </t>
  </si>
  <si>
    <t xml:space="preserve">Paraplegic sign, in yellow paint  </t>
  </si>
  <si>
    <t xml:space="preserve">100 mm Wide white continuous line in parking bay                                                                                                                                     </t>
  </si>
  <si>
    <t>FENCING</t>
  </si>
  <si>
    <t xml:space="preserve">Precast concrete panel fencing 2m high  above ground level with exposed faces of all components finished smooth and with one side of infill panels with "big brick" design comprising 150 x 150mm posts2,5m long having tapered recesses on two sides and reinforced with12mm diameter mild steel continuous bars, founded in and including 450 x 450 x 450mm unreinforced concrete bases as 1,59m centres and with precast concrete caps cemented on top of each post and with 38 x 1525 x 305mm infill panels reinforced with type 395 high tensile  steel  fabric  reinforcement  including  grouting  panels  in cement mortar.  </t>
  </si>
  <si>
    <t xml:space="preserve">Security  fencing  2.4m  high  formed  of  six  straining  wires  passed through posts and tied to straining posts or eye bolts covered with welded wire mesh fixed at ?mm centres to each straining wire                    </t>
  </si>
  <si>
    <t xml:space="preserve">New fence complete                                                                                              </t>
  </si>
  <si>
    <t xml:space="preserve">Sliding driveway gate approx. 8,0m wide x 1,8m high                                    </t>
  </si>
  <si>
    <t xml:space="preserve">Pedestrian gate                                                                                                      </t>
  </si>
  <si>
    <t>Extra over all excavations for carting away</t>
  </si>
  <si>
    <t>m³</t>
  </si>
  <si>
    <t xml:space="preserve">Surplus material from excavations and/or stock piles on site to a dumping site to be located by the contractor                                                  </t>
  </si>
  <si>
    <t>For Preambles see the Model Preambles for Trades 2008</t>
  </si>
  <si>
    <t>Old materials</t>
  </si>
  <si>
    <t>Rates must be shown in full and extended and not lumped.</t>
  </si>
  <si>
    <t>The Employer reserve the right to keep any or all of the old materials described in the bill of quantities irrespective of such materials having been priced or not at the rates indicated against the respective items.</t>
  </si>
  <si>
    <t>REMOVAL OF EXISTING WORK</t>
  </si>
  <si>
    <t xml:space="preserve">Extra over drywall screen for a single door and frame complete with 3 lever lock and handle </t>
  </si>
  <si>
    <t xml:space="preserve">Steps and landings                                                                                                </t>
  </si>
  <si>
    <t xml:space="preserve">Raised floors                                                                                                          </t>
  </si>
  <si>
    <t xml:space="preserve">Surface bed                                                                                                             </t>
  </si>
  <si>
    <t xml:space="preserve">Slabs                                                                                                                        </t>
  </si>
  <si>
    <t xml:space="preserve">Stairs and landings                                                                                               </t>
  </si>
  <si>
    <t xml:space="preserve">Columns                                                                                                                  </t>
  </si>
  <si>
    <t xml:space="preserve">Beams                                                                                                                      </t>
  </si>
  <si>
    <t xml:space="preserve">60mm Interlocking paving                                                                                   </t>
  </si>
  <si>
    <t xml:space="preserve">80mm Interlocking paving                                                                                   </t>
  </si>
  <si>
    <t xml:space="preserve">50mm Cement or brick paving                                                                           </t>
  </si>
  <si>
    <t xml:space="preserve">Timber door and aluminium frame 813 x 2032mm high                                </t>
  </si>
  <si>
    <t xml:space="preserve">Timber door and aluminium frame 813 x 2032mm high and make good 90mm partition wall   </t>
  </si>
  <si>
    <t>Window panel</t>
  </si>
  <si>
    <t xml:space="preserve">                                                                                                        </t>
  </si>
  <si>
    <t xml:space="preserve">Timber paraplegic door and steel frame 900 x 2032mm high from brick wall </t>
  </si>
  <si>
    <t xml:space="preserve">Steel strong room door and frame 900 x 2130mm high from brick wall </t>
  </si>
  <si>
    <t xml:space="preserve">Glazed steel window  from brick wall         </t>
  </si>
  <si>
    <t xml:space="preserve">Timber double door and steel frame from brick wall        </t>
  </si>
  <si>
    <t xml:space="preserve">Timber door and steel frame from brick wall      </t>
  </si>
  <si>
    <t>345mm brick wall</t>
  </si>
  <si>
    <t xml:space="preserve">150 x 150mm Sheet iron eaves gutter                                                                </t>
  </si>
  <si>
    <t xml:space="preserve">100 x 75mm Sheet iron down pipe                                                                      </t>
  </si>
  <si>
    <t xml:space="preserve">15 x 300mm Fibre cement or timber fascia and barge boards                      </t>
  </si>
  <si>
    <t xml:space="preserve">Vertical bulkhead not exceeding 500mm high                                                                            </t>
  </si>
  <si>
    <t>Aluminium glazed shopfronts including doors ±2500mm high</t>
  </si>
  <si>
    <t xml:space="preserve">Timber skirting and quadrants                                                         </t>
  </si>
  <si>
    <t xml:space="preserve">Timber skirting and quadrants to treads and risers                     </t>
  </si>
  <si>
    <t xml:space="preserve">PVC skirting and quadrants                                                         </t>
  </si>
  <si>
    <t xml:space="preserve">PVC skirting and quadrants to treads and risers                     </t>
  </si>
  <si>
    <t xml:space="preserve">Aluminium skirting and quadrants                                                         </t>
  </si>
  <si>
    <t xml:space="preserve">Aluminium skirting and quadrants to treads and risers                     </t>
  </si>
  <si>
    <t xml:space="preserve">Aluminium edging                  </t>
  </si>
  <si>
    <t>Taking out and removing sundry joinery work</t>
  </si>
  <si>
    <t xml:space="preserve">Soft board pinning boards including timber framing around                        </t>
  </si>
  <si>
    <t xml:space="preserve">                                                                           </t>
  </si>
  <si>
    <t>Vinyl tile floor tile covering including skirtings and preparing screed for new ceramic tiles covering</t>
  </si>
  <si>
    <t xml:space="preserve">Vinyl tile floor tile covering including skirtings and preparing screed for treads and risers  </t>
  </si>
  <si>
    <t xml:space="preserve">Carpet tile floor covering and preparing screed for new carpet tiles         </t>
  </si>
  <si>
    <t xml:space="preserve">Carpet tile floor covering to treads and risers and preparing screed for new carpet tiles </t>
  </si>
  <si>
    <t xml:space="preserve">Carpet floor covering including underfelt and preparing screed for new carpet tiles   </t>
  </si>
  <si>
    <t xml:space="preserve">Laminated floor covering including underfelt and preparing screed for new laminated flooring   </t>
  </si>
  <si>
    <t xml:space="preserve">Remove existing aluminium stair nosing                                                            </t>
  </si>
  <si>
    <t>Taking out and replacing ironmongery</t>
  </si>
  <si>
    <t xml:space="preserve">Brass window peg stay                                                                                                                                                                                                                                                                             </t>
  </si>
  <si>
    <t xml:space="preserve">Two or three lever lockset from timber door                                                                                                              </t>
  </si>
  <si>
    <t>Ironmongery sundries</t>
  </si>
  <si>
    <t xml:space="preserve">                      </t>
  </si>
  <si>
    <t xml:space="preserve">WC Indicator bolt from timber door                                                                                                                             </t>
  </si>
  <si>
    <t xml:space="preserve">Chromium plated hat and coat hook                                                                 </t>
  </si>
  <si>
    <t xml:space="preserve">Brass window handle  </t>
  </si>
  <si>
    <t xml:space="preserve">Brass gripper catch    </t>
  </si>
  <si>
    <t xml:space="preserve">30mm Screed on floors                                                                                        </t>
  </si>
  <si>
    <t xml:space="preserve">50mm Granolithic on floors                                                                                 </t>
  </si>
  <si>
    <t xml:space="preserve">50mm Granolithic from treads and risers of stairs                                          </t>
  </si>
  <si>
    <t xml:space="preserve">External plaster from walls and columns                                                          </t>
  </si>
  <si>
    <t xml:space="preserve">50mm Screed on floors                                                                                        </t>
  </si>
  <si>
    <t xml:space="preserve">Internal plaster from walls and columns                                                           </t>
  </si>
  <si>
    <t xml:space="preserve">Internal plaster from ceilings and beams                                                          </t>
  </si>
  <si>
    <t>Hacking up/off and removing ceramic tile floor and wall finishes including  removing mortar bed or backing and preparing concrete or brick surfaces for new screed, plaster or tile finishes</t>
  </si>
  <si>
    <t xml:space="preserve">Tile skirting 150mm high                                                                                      </t>
  </si>
  <si>
    <t xml:space="preserve">Tiles to floors including skirtings                                                                         </t>
  </si>
  <si>
    <t xml:space="preserve">Tiles to treads and risers in narrow widths                                                       </t>
  </si>
  <si>
    <t xml:space="preserve">Tiles to walls                                                                                                           </t>
  </si>
  <si>
    <t xml:space="preserve">Tiles to walls in narrow widths                                                                            </t>
  </si>
  <si>
    <t>Hacking up/off and removing porcelain tile floor and wall finishes including  removing mortar bed or backing and preparing concrete or brick surfaces for new screed, plaster or tile finishes</t>
  </si>
  <si>
    <t>Taking out and removing glass and mirrors</t>
  </si>
  <si>
    <t xml:space="preserve">Glass  from  aluminium  doors  or  windows  including  cleaning  out rebates and preparing for new glass                                                                  </t>
  </si>
  <si>
    <t xml:space="preserve">                                                                                      </t>
  </si>
  <si>
    <t xml:space="preserve">Glass  from  steel  windows  including  cleaning  out  rebates  and preparing for new glass  </t>
  </si>
  <si>
    <t xml:space="preserve">Glass  from  timber doors  or  windows  including  cleaning  out rebates and preparing for new glass                                                                  </t>
  </si>
  <si>
    <t>Brickwork in NFP bricks in class II mortar in building up openings</t>
  </si>
  <si>
    <t>Brickwork in NFP bricks in class II mortar in building up openings, including bonding  new to existing and making good cement plaster on both sides (paint elsewhere mesured)</t>
  </si>
  <si>
    <t xml:space="preserve">115mm brickwall                                                                                                         </t>
  </si>
  <si>
    <t xml:space="preserve">230mm brick walls                                                                                                       </t>
  </si>
  <si>
    <t xml:space="preserve">345mm brick walls                                                                                                       </t>
  </si>
  <si>
    <t>Face bricks pointed with flush horizontal and vertical joints</t>
  </si>
  <si>
    <t>PREPARATORY WORK TO EXISTING SURFACES</t>
  </si>
  <si>
    <t xml:space="preserve">Making good defects in existing screeded floors                                             </t>
  </si>
  <si>
    <t xml:space="preserve">Extra over brickwork for face brickwork in patches                                        </t>
  </si>
  <si>
    <t xml:space="preserve">150mm Wide brick-on-edge header course sill set sloping and slightly projecting                                                                                                                 </t>
  </si>
  <si>
    <t xml:space="preserve">Cutting toothings and bonding new face brickwork to existing                     </t>
  </si>
  <si>
    <t xml:space="preserve">Cutting out joints of existing brickwork to receive plaster                             </t>
  </si>
  <si>
    <t xml:space="preserve">Brickwork at end of half brick wall                                                                       </t>
  </si>
  <si>
    <t>Making good face brickwall</t>
  </si>
  <si>
    <t xml:space="preserve">Brickwork at end of one brick wall                                                                       </t>
  </si>
  <si>
    <t xml:space="preserve">Ceilings where one brick walls removed                                                           </t>
  </si>
  <si>
    <t xml:space="preserve">Ceilings where half brick walls removed                                                           </t>
  </si>
  <si>
    <t xml:space="preserve">Ceiling in patches                                                                                                </t>
  </si>
  <si>
    <t>Traps Door in gypsum ceiling, size 650mm x 650mm</t>
  </si>
  <si>
    <t>Traps Door in fibre cement ceiling, size 650mm x 650mm</t>
  </si>
  <si>
    <t>Making good vinyl floor tiles</t>
  </si>
  <si>
    <t xml:space="preserve">Floors in patches                                                                                                   </t>
  </si>
  <si>
    <t xml:space="preserve">Floors where partitions removed                                                                                                                                     </t>
  </si>
  <si>
    <t xml:space="preserve">Floors where one brick walls removed                                                                                                                              </t>
  </si>
  <si>
    <t xml:space="preserve">Floors where one brick walls removed                                                               </t>
  </si>
  <si>
    <t>Making good untinted granolithic</t>
  </si>
  <si>
    <t>Making good cement screeds</t>
  </si>
  <si>
    <t>Making good internal cement plaster</t>
  </si>
  <si>
    <t>Making good white glazed tiles</t>
  </si>
  <si>
    <t>Making good porcelain tiles</t>
  </si>
  <si>
    <t xml:space="preserve">Walls where one brick walls removed                                                               </t>
  </si>
  <si>
    <t xml:space="preserve">30mm thick floors in patches                                                                             </t>
  </si>
  <si>
    <t xml:space="preserve">Making good plaster to concrete ceiling where wall removed not exceeding 300mm wide                                                                                         </t>
  </si>
  <si>
    <t xml:space="preserve">Walls in patches                                                                                                     </t>
  </si>
  <si>
    <t xml:space="preserve">Concrete ceilings where half brick walls removed                                          </t>
  </si>
  <si>
    <t xml:space="preserve">Walls where half brick walls removed                                                               </t>
  </si>
  <si>
    <t xml:space="preserve">Concrete ceilings in patches                                                                                </t>
  </si>
  <si>
    <t xml:space="preserve">Concrete ceilings where one brick walls removed                                          </t>
  </si>
  <si>
    <t>Descriptions of carting away of excavated material shall be deemed to include loading excavated material onto trucks directly from the excavations  or,  alternatively,  from  stock  piles  situated  on  the building site</t>
  </si>
  <si>
    <t>Descriptions of excavations shall be deemed to include all ground conditions classifiable as "earth" and where conditions of a more difficult character are indicated these are separately measured</t>
  </si>
  <si>
    <t>Taking down and removing</t>
  </si>
  <si>
    <t xml:space="preserve">EARTHWORKS  </t>
  </si>
  <si>
    <t>Nature of ground</t>
  </si>
  <si>
    <t xml:space="preserve">Diamond mesh fence with steel posts and droppers                                      </t>
  </si>
  <si>
    <t xml:space="preserve">Steel palisade fence with steel posts and droppers                                        </t>
  </si>
  <si>
    <t xml:space="preserve">Concrete palisade fence with concrete posts and droppers                          </t>
  </si>
  <si>
    <t xml:space="preserve">Security fence with 45 degree barbed wire overhang with  posts and droppers                                                                                                                 </t>
  </si>
  <si>
    <t xml:space="preserve">Half brick boundary or yard wall                                                                        </t>
  </si>
  <si>
    <t xml:space="preserve">One brick boundary or yard wall                                                                        </t>
  </si>
  <si>
    <t>Carting away of excavated material</t>
  </si>
  <si>
    <t>Site clearance</t>
  </si>
  <si>
    <t xml:space="preserve">Excavate and remove topsoil 150mm deep and deposit on site                   </t>
  </si>
  <si>
    <t xml:space="preserve">Exceeding 4m and not exceeding 6m deep                                                      </t>
  </si>
  <si>
    <t>Open face excavation</t>
  </si>
  <si>
    <t xml:space="preserve">Not exceeding 2m deep                                                                                       </t>
  </si>
  <si>
    <t xml:space="preserve">Exceeding 2m and not exceeding 4m deep                                                      </t>
  </si>
  <si>
    <t>Extra over bulk excavation in earth for excavation in</t>
  </si>
  <si>
    <t xml:space="preserve">Soft rock                                                                                                                  </t>
  </si>
  <si>
    <t>Risk of collapse of excavations</t>
  </si>
  <si>
    <t xml:space="preserve">Sides of bulk excavations exceeding 1,5m deep                                             </t>
  </si>
  <si>
    <t xml:space="preserve">Hard rock                                                                                                                </t>
  </si>
  <si>
    <t xml:space="preserve">Sides of bulk excavations not exceeding 1,5m deep                                       </t>
  </si>
  <si>
    <t>Excavation in earth not exceeding 2m deep</t>
  </si>
  <si>
    <t xml:space="preserve">Compaction of ground surface under building including scarifying for a   depth  of  150mm,  breaking  down  over  size  material,  adding suitable   material  where  necessary  and  adding  2%  cement  and compacting to 95% Mod AASHTO density        </t>
  </si>
  <si>
    <t xml:space="preserve">Compaction of ground surface under building including scarifying for a   depth  of  150mm,  breaking  down  over  size  material,  adding suitable   material  where  necessary  and  adding  2%  cement  and compacting to 95% Mod AASHTO density                                                        </t>
  </si>
  <si>
    <t xml:space="preserve">Under buildings to platforms                                                                              </t>
  </si>
  <si>
    <t xml:space="preserve">                                                                                                      </t>
  </si>
  <si>
    <t>Imported  filling  G5  material   supplied  by  the  contractor  and compacted to 98% Mod AASHTO density in 150mm thick layers</t>
  </si>
  <si>
    <t>Earth filling obtained from the excavations and/or prescribed stock piles on site compacted to 93% Mod AASHTO density</t>
  </si>
  <si>
    <t xml:space="preserve">In prescribed stock piles on site      </t>
  </si>
  <si>
    <t xml:space="preserve">To platforms                                                                                                           </t>
  </si>
  <si>
    <t xml:space="preserve">To embankments                                                                                                  </t>
  </si>
  <si>
    <t xml:space="preserve">Over site to make up levels                                                                                 </t>
  </si>
  <si>
    <t xml:space="preserve">Column bases                                                                                                         </t>
  </si>
  <si>
    <t xml:space="preserve">Trenches                                                                                                                 </t>
  </si>
  <si>
    <t xml:space="preserve">Ground beams                                                                                                       </t>
  </si>
  <si>
    <t>Extra over trench and hole excavations in earth for excavation in</t>
  </si>
  <si>
    <t xml:space="preserve">Sides of trench and hole excavations not exceeding 1,5m deep                  </t>
  </si>
  <si>
    <t xml:space="preserve">Compaction  of  ground  surface  to  bottom  of  trenches  including shaping  and  scarifying  for  a  depth  of  150mm,  breaking  down oversize material, adding suitable material where neccessary and compacting to 95% Mod AASHTO density                                                        </t>
  </si>
  <si>
    <t xml:space="preserve">Compaction of ground surface under paving including shaping and scarifying for a depth of 150mm, breaking down oversize material, adding suitable material where neccessary and compacting to 95% Mod AASHTO density     </t>
  </si>
  <si>
    <t>Earth filling obtained from the excavations and/or prescribed stock piles on site compacted to 95% Mod AASHTO density in 150mm layers</t>
  </si>
  <si>
    <t xml:space="preserve">Under ramps                                                                                                          </t>
  </si>
  <si>
    <t>Protection against termites</t>
  </si>
  <si>
    <t xml:space="preserve">Modified AASHTO Density test                                                                           </t>
  </si>
  <si>
    <t>Filling G5 material supplied by the contractor and compacted to 95% Mod AASTHO density in 150mm layers</t>
  </si>
  <si>
    <t xml:space="preserve">Under floors                                                                                                           </t>
  </si>
  <si>
    <t xml:space="preserve">Under apron paving                                                                                              </t>
  </si>
  <si>
    <t>Filling G6 material supplied by the contractor and compacted to 95% Mod AASTHO density in 150mm layers</t>
  </si>
  <si>
    <t>Filling G7 material supplied by the contractor and compacted to 95% Mod AASTHO density in 150mm layers</t>
  </si>
  <si>
    <t xml:space="preserve">             </t>
  </si>
  <si>
    <t>BILL NO. 3</t>
  </si>
  <si>
    <t>CONCRETE CAST AGAINST EXCAVATED SURFACES</t>
  </si>
  <si>
    <t>15MPa/20mm Concrete</t>
  </si>
  <si>
    <t xml:space="preserve">Surface blinding under footings and bases                                                       </t>
  </si>
  <si>
    <t xml:space="preserve">Strip footings                                                                                                          </t>
  </si>
  <si>
    <t>REINFORCED CONCRETE CAST AGAINST EXCAVATED SURFACES</t>
  </si>
  <si>
    <t>25MPa/20mm Concrete</t>
  </si>
  <si>
    <t xml:space="preserve">Raft slab and beams                                                                                              </t>
  </si>
  <si>
    <t xml:space="preserve">In ramps                                                                                                                  </t>
  </si>
  <si>
    <t xml:space="preserve">Thickening out surface beds incliding excavation                                           </t>
  </si>
  <si>
    <t xml:space="preserve">In steps                                                                                                                    </t>
  </si>
  <si>
    <t>REINFORCED CONCRETE</t>
  </si>
  <si>
    <t xml:space="preserve">Slabs and beams                                                                                                    </t>
  </si>
  <si>
    <t xml:space="preserve">Stairs and landings                                                                                                </t>
  </si>
  <si>
    <t xml:space="preserve">Wall beams                                                                                                             </t>
  </si>
  <si>
    <t xml:space="preserve">Ramps                                                                                                                      </t>
  </si>
  <si>
    <t>30MPa/20mm Concrete</t>
  </si>
  <si>
    <t>Cost of tests</t>
  </si>
  <si>
    <t>Formwork</t>
  </si>
  <si>
    <t>Descriptions of formwork shall be deemed to include use and waste only (except where described as "left in" or "permanent"), for fitting together in the required forms, wedging, plumbing and fixing to true angles and surfaces as necessary to ensure easy release during stripping and for reconditioning as necessary before re-use.</t>
  </si>
  <si>
    <t>The vertical strutting shall be carried down to such construction as is sufficiently strong to afford the required support without damage and shall remain in position until the newly constructed work is able to support itself.</t>
  </si>
  <si>
    <t>The costs of making, storing and testing of concrete test cubes as required under clause 7 "Tests" of SABS 1200 G shall include the cost of providing cube moulds necessary for the purpose, for testing costs and for submitting reports on the tests to the architect.  The testing shall be undertaken by an independent firm or institution nominated by the contractor to the approval of the project manager.  (Test cubes are measured separately)</t>
  </si>
  <si>
    <t xml:space="preserve">Machine bases                                                                                                       </t>
  </si>
  <si>
    <t>TEST BLOCKS</t>
  </si>
  <si>
    <t>Making and testing 150 x 150 x 150mm concrete strength test cubes</t>
  </si>
  <si>
    <t xml:space="preserve">(Provisional)                                                                                                           </t>
  </si>
  <si>
    <t>CONCRETE SUNDRIES</t>
  </si>
  <si>
    <t>Finishing top surfaces of concrete smooth with a wood float</t>
  </si>
  <si>
    <t xml:space="preserve">ROUGH FORMWORK (DEGREE OF ACCURACY III) </t>
  </si>
  <si>
    <t>Rough formwork to sides</t>
  </si>
  <si>
    <t xml:space="preserve">Square and rectangular columns                                                                        </t>
  </si>
  <si>
    <t xml:space="preserve">Sides of beams                                                                                                       </t>
  </si>
  <si>
    <t xml:space="preserve">Edge of slabs not exceeding 300mm high                                                                       </t>
  </si>
  <si>
    <t>Rough formwork to soffits</t>
  </si>
  <si>
    <t xml:space="preserve">Slabs not exceeding 3.5m high                                                                            </t>
  </si>
  <si>
    <t xml:space="preserve">SMOOTH FORMWORK (DEGREE OF ACCURACY II) </t>
  </si>
  <si>
    <t>Smooth formwork to sides</t>
  </si>
  <si>
    <t>Smooth formwork to soffits</t>
  </si>
  <si>
    <t xml:space="preserve">Slabs exceeding 3.5m but not exceeding 4.5m high                                       </t>
  </si>
  <si>
    <t>REINFORCEMENT (PROVISIONAL)</t>
  </si>
  <si>
    <t>Mild steel reinforcement to structural concrete work</t>
  </si>
  <si>
    <t xml:space="preserve">8mm Diameter bars                                                                                                  </t>
  </si>
  <si>
    <t>t</t>
  </si>
  <si>
    <t xml:space="preserve">12mm Diameter bars                                                                                               </t>
  </si>
  <si>
    <t xml:space="preserve">16mm Diameter bars                                                                                               </t>
  </si>
  <si>
    <t xml:space="preserve">25mm Diameter bars                                                                                               </t>
  </si>
  <si>
    <t>High tensile steel reinforcement to structural concrete work</t>
  </si>
  <si>
    <t>Fabric reinforcement</t>
  </si>
  <si>
    <t>BILL NO. 4</t>
  </si>
  <si>
    <t>Sizes</t>
  </si>
  <si>
    <t>CEMENT BRICK PAVING</t>
  </si>
  <si>
    <t xml:space="preserve">     m²</t>
  </si>
  <si>
    <t>INTERLOCKING PRECAST CONCRETE PAVING</t>
  </si>
  <si>
    <t xml:space="preserve">50mm Thick SABS approved coloured cement brick paving of 112 x 224mm bricks laid to falls on 25mm sand layer with joints filled in with   sand  and  vibrated,  including  all  straight  cutting  including approved weedkiller                                                                                        </t>
  </si>
  <si>
    <t xml:space="preserve">60mm Thick grey interlocking precast concrete paving blocks with butt joints on and including 20mm thick river-sand bedding treated with weedkiller and with clean sand swept into joints.    </t>
  </si>
  <si>
    <t xml:space="preserve">                  </t>
  </si>
  <si>
    <t xml:space="preserve">80mm Thick grey interlocking precast concrete paving blocks with butt joints on and including 20mm thick river-sand bedding treated with weedkiller and with clean sand swept into joints.                </t>
  </si>
  <si>
    <t xml:space="preserve">Extra over for circular cutting to 60mm thick precast concrete paving blocks            </t>
  </si>
  <si>
    <t xml:space="preserve">                                                                                                                   </t>
  </si>
  <si>
    <t xml:space="preserve">Extra over for circular cutting to 80mm thick precast concrete paving blocks     </t>
  </si>
  <si>
    <t xml:space="preserve">                                                                                                         </t>
  </si>
  <si>
    <t xml:space="preserve">                          </t>
  </si>
  <si>
    <t xml:space="preserve">                                                                                                       </t>
  </si>
  <si>
    <t xml:space="preserve">Face brick-on-edge flat lintel course 220mm wide pointed on soffit and both sides  </t>
  </si>
  <si>
    <t xml:space="preserve">                                         </t>
  </si>
  <si>
    <t xml:space="preserve">Cut  face  brick-on-edge  external  window  cill,  150mm  wide,  set sloping and slightly projecting in cement mortar and pointed on top, front edge and projecting soffit including all necessary fair raking cutting to facings under and fair and fitted ends     </t>
  </si>
  <si>
    <t>229 x 76mm Clay vermin proof air brick</t>
  </si>
  <si>
    <t xml:space="preserve">                                </t>
  </si>
  <si>
    <t>PT Epoxy coated</t>
  </si>
  <si>
    <t xml:space="preserve">Approved  white  built-in  type  medicine  cabinet  size 380 x 610 x 100mm deep with mirror front and glass shelves and building in tiled or plastered wall including forming recess in brickwork and making good    </t>
  </si>
  <si>
    <t>VERTICAL BLINDS with (90mm or 127mm) width vanes, inclusive of all components and operating systems</t>
  </si>
  <si>
    <t>ALUMINIUM VENETIAN BLINDS with (25mm) aluminium slats of thickness 0,21mm,  inclusive of all components and operating systems.</t>
  </si>
  <si>
    <t>WOOD VENETIAN BLINDS in 50mm slats, inclusive of components and operating system.</t>
  </si>
  <si>
    <t>ROLLER BLINDS, inclusive of all components and operating systems. </t>
  </si>
  <si>
    <t xml:space="preserve">Canopy, Carports roofing </t>
  </si>
  <si>
    <t xml:space="preserve">Austen P125 Catergory 1 strong room door and frame for opening size 1000 x 2032,5mm high overall, with a mass of 210kg with fixing anchors built into one brick wall, complete with seven lever lock, keys and chromium plated fittings and painted with one coat of rust resistant paint before delivery to site   </t>
  </si>
  <si>
    <t xml:space="preserve">Average 30mm thick on concrete to falls and currents to receive flat proof waterproofing </t>
  </si>
  <si>
    <t>ACCESS FLOORING</t>
  </si>
  <si>
    <t>600 x 600mm steel panels with a finished floor height of 595mm above the concrete sub-floor.</t>
  </si>
  <si>
    <t>Extra over access flooring for access grommet.</t>
  </si>
  <si>
    <t>Extra over access flooring for air diffuser.</t>
  </si>
  <si>
    <t>Extra over access flooring for perforated panel.</t>
  </si>
  <si>
    <t>Extra over access flooring for electrical power box with 2 x 15amp switched socket outlets and protection covers.</t>
  </si>
  <si>
    <t>Junctions against walls and columns.</t>
  </si>
  <si>
    <t>Hole for 50mm diameter pipe through floor panel including sealing.</t>
  </si>
  <si>
    <t>Screw-down Posilock "Tate Access Floor System" supplied by "Pelican MIS Systems" or similiar approved with a 2mm anti-static vinyl finish to the 600 x 600mm Type 2 steel clad cementitious core panels, supported by and including all necessary understructure components as per the manufactures specification for a finished floor height of 595mm above concrete sub-floor.</t>
  </si>
  <si>
    <t>Laminated Floors should be installed in accordance with manufacturer’s recommendations and specifications.</t>
  </si>
  <si>
    <t>LAMINATED FLOORING</t>
  </si>
  <si>
    <t>Mflor or similar approved Luxury wood vinyl 2.5mm thick with 0.5mm wear layer size 1219mm x 223mm</t>
  </si>
  <si>
    <t xml:space="preserve">68 x 27mm Aluminium stair nosing                                                       </t>
  </si>
  <si>
    <t>500mm x 500mm x 6mm interlocking rubber flooring complete with edge strip</t>
  </si>
  <si>
    <t>Matt with natural wood grain or similar approved</t>
  </si>
  <si>
    <t>Trend Oak Nature or similar approved</t>
  </si>
  <si>
    <t>Tundra Oak White Laminate or similar approved</t>
  </si>
  <si>
    <t>FloorworX surestep or similar aprroved fully flexible heavy duty floor sheeting 2m wide x 2,0mm thick, (alllow a P.C allowance of R 250.00/m2 excluding VAT but includes delivery to site) manufactured in accordance with SANS 786:2000, laid in acrylic adhesive spread with a Vicker A24F trowel at a rate of between 5.5m² and 6.5m² per litre on suitably prepared subfloor (as below) with a hygrometer reading showing a moisture content of less than 70%, with joints welded with a fully flexible coloured Welding Rod to provide a smooth, hygienic sealed finish and rolled with 68kg three section metal roller on completion. Colour of sheeting and welding rods to project manager's approval</t>
  </si>
  <si>
    <t>FLOORING</t>
  </si>
  <si>
    <t>Woodblock flooring 76mm x 22833 x 22mm Kiaat or Rhodesioan Teak hardword or similar approved</t>
  </si>
  <si>
    <t xml:space="preserve">Mosaic woodblock panels Rhodesian Teak 480mm or similar approved </t>
  </si>
  <si>
    <t>EPOXY FLOORING</t>
  </si>
  <si>
    <t xml:space="preserve">SAP wood strip flooring tongued and  grooved 125mm x 22mm or similar approved </t>
  </si>
  <si>
    <t xml:space="preserve">500mm x 500mm x 6mm  interlocking rubber flooring complete with edging strip or similar approved </t>
  </si>
  <si>
    <t xml:space="preserve">"RETEK" heavy duty floor epoxy coating or similar approved </t>
  </si>
  <si>
    <t xml:space="preserve">"RETEK" high build floor epoxy or similar approved </t>
  </si>
  <si>
    <t xml:space="preserve">                                                                                     </t>
  </si>
  <si>
    <t xml:space="preserve">300 x 300 x 16mm Thick base plate four times holed for M10 bolts (elsewhere) welded on    </t>
  </si>
  <si>
    <t>300 x 300mm Non-slip porcelain tiles (PC R250/m² supply and delivery) fixed with adhesive to screed (screed elsewhere) and flushpointed with tinted jointing compound externally:</t>
  </si>
  <si>
    <t>600 x 600mm White glazed ceramic tiles (PC R180/m² supply and delivery) fixed with adhesive to plaster (plaster elsewhere) and flushpointed with tinted jointing compound:</t>
  </si>
  <si>
    <t xml:space="preserve">150mm High tile skirting                                                                                        </t>
  </si>
  <si>
    <t>On floors and landings.</t>
  </si>
  <si>
    <t>Skirting 150mm high.</t>
  </si>
  <si>
    <t>600 x 600mm Non-slip porcelain tiles (PC R300/m² supply and delivery) fixed with adhesive to screed (screed elsewhere) and flushpointed with tinted jointing compound internally:</t>
  </si>
  <si>
    <t>600 x 600 x 11mm Non-slip porcelain tiles (P.C allowance of R200.00/m2 excludes V.A.T. but includes delivery to site),fixed with adhesive and flush pointed with tinted waterproof jointing compound</t>
  </si>
  <si>
    <t xml:space="preserve">Mirror 600 x 600mm high with four screws                                                                                                                                                                                                                                                                                                                 </t>
  </si>
  <si>
    <t xml:space="preserve">Mirror 600 x 800mm high with four screws  </t>
  </si>
  <si>
    <t>3mm Clear float glass</t>
  </si>
  <si>
    <t>5mm Clear float glass</t>
  </si>
  <si>
    <t xml:space="preserve">GLAZING TO STEEL WITH PUTTY </t>
  </si>
  <si>
    <t>5mm Obscure glass</t>
  </si>
  <si>
    <t>MERANTI HARDWOOD GLAZING BEADS</t>
  </si>
  <si>
    <t>Bituminous premix road surfacing or similar approved</t>
  </si>
  <si>
    <t>Welded mesh panels, with rectangular apertures, made from ZincAlu super wire and PVC coated - Anthracite RAL 7021.</t>
  </si>
  <si>
    <t>BILL NO. 6</t>
  </si>
  <si>
    <t>BILL NO. 13</t>
  </si>
  <si>
    <t>TOTAL CARRIED TO FINAL SUMMARY - YEAR 01 (BILL NO. 2 - DEMOLITIONS,REMOVALS AND ALTERATIONS)</t>
  </si>
  <si>
    <t>TOTAL CARRIED TO FINAL SUMMARY - YEAR 01 (BILL NO. 3 - EARTHWORKS)</t>
  </si>
  <si>
    <t>TOTAL CARRIED TO FINAL SUMMARY - YEAR 01 (BILL NO. 5 - PRECAST CONCRETE)</t>
  </si>
  <si>
    <t>TOTAL CARRIED TO FINAL SUMMARY - YEAR 01 (BILL NO. 6 - MASONRY)</t>
  </si>
  <si>
    <t>BILL NO. 15</t>
  </si>
  <si>
    <t>S/S Hat and Coat Hook rubber  buffer</t>
  </si>
  <si>
    <t>WINDOW FURNITURE</t>
  </si>
  <si>
    <t>STEEL WINDOWS</t>
  </si>
  <si>
    <t xml:space="preserve">Window fasteners LH or RH brass or CP. </t>
  </si>
  <si>
    <t>Sliding stays LH or RH brass or CP:</t>
  </si>
  <si>
    <t>180 mm</t>
  </si>
  <si>
    <t>150 mm</t>
  </si>
  <si>
    <t>270 mm</t>
  </si>
  <si>
    <t>Peg Stays brass or CP:</t>
  </si>
  <si>
    <t>200 mm</t>
  </si>
  <si>
    <t>TIMBER FRAMES</t>
  </si>
  <si>
    <t>Brass casement fasteners (Code CFW9) or similar approved</t>
  </si>
  <si>
    <t>Brass peg  stays:</t>
  </si>
  <si>
    <t xml:space="preserve">PCS 53/150 </t>
  </si>
  <si>
    <t>PCS 53/200</t>
  </si>
  <si>
    <t>PCS 53/250</t>
  </si>
  <si>
    <t>PCS 53/350</t>
  </si>
  <si>
    <t xml:space="preserve">Stainless steel paraplegic cistern grab rail, plugged </t>
  </si>
  <si>
    <t>Stainless steel paraplegic side dogleg, plugged</t>
  </si>
  <si>
    <t>GRAB RAILS</t>
  </si>
  <si>
    <t xml:space="preserve">Locker, size 300 x 450 x 1800mm high four times bolted to brickwork or concrete  </t>
  </si>
  <si>
    <t xml:space="preserve">110mm brick wall                   </t>
  </si>
  <si>
    <t>220mm brick wall</t>
  </si>
  <si>
    <t xml:space="preserve">Remove existing mirrors                                                </t>
  </si>
  <si>
    <t xml:space="preserve">110mm brickwall                                                                                                         </t>
  </si>
  <si>
    <t xml:space="preserve">220mm brick walls                                                                                                       </t>
  </si>
  <si>
    <t xml:space="preserve">Surface beds cast in panels on waterproofing         </t>
  </si>
  <si>
    <t>7</t>
  </si>
  <si>
    <t>Rubidor class A fire door size 900 x 2032mm High</t>
  </si>
  <si>
    <t xml:space="preserve">Bitcon Industries Class A or similar fire doors with 1 hour fire rating, including pressed steel  frame  for  230mm  brick  wall and  preparing frame  for  door closer and lock  </t>
  </si>
  <si>
    <t xml:space="preserve">Rubidor class A fire door size 1511 x 2032mm high </t>
  </si>
  <si>
    <t xml:space="preserve">Rubidor class A fire door size 1614 x 2032mm high </t>
  </si>
  <si>
    <t xml:space="preserve">Bitcon Industries Class B or similar fire doors with 2 hour fire rating, including pressed steel  frame  for  230mm  brick  wall and  preparing frame  for  door closer and lock  </t>
  </si>
  <si>
    <t>8</t>
  </si>
  <si>
    <t>BILL NO. 9</t>
  </si>
  <si>
    <t xml:space="preserve">12mm Thick pinning board 1500 x 1200mm high with 19mm quarter round frame and durable cloth covering, plugged to brick wall   </t>
  </si>
  <si>
    <t>BILL NO.1 :</t>
  </si>
  <si>
    <t xml:space="preserve">Ditto to treads and risers                                                                                        </t>
  </si>
  <si>
    <t xml:space="preserve">32mm Tops size 300mm wide x 1250mm long with bull nose along one long edge   </t>
  </si>
  <si>
    <t xml:space="preserve">32mm Tops size 600mm wide x 1250mm long with bull nose along one long edge      </t>
  </si>
  <si>
    <t xml:space="preserve">Drawer 600 x 600 x 150 mm deep overall of 16mm edged  sides and back, "Supawood" front cover panel and 3 mm tempered hardboard bottom                                                                             </t>
  </si>
  <si>
    <t xml:space="preserve">Drawer 300 x 300 x 150 mm deep overall of 16mm edged  sides and back,  "Supawood" front cover panel and 3 mm tempered hardboard bottom                                                                             </t>
  </si>
  <si>
    <t xml:space="preserve">300 x 16mm thick counter including support structure screwed to walls </t>
  </si>
  <si>
    <t>20mm Tops size 600mm wide x 1250mm Rustenburg granite worktop or similar approved</t>
  </si>
  <si>
    <t>URINAL SCREENS</t>
  </si>
  <si>
    <t>12mm Compact High Pressure Laminate (CHPL) , size 400 mm x 800 mm High or similar approved</t>
  </si>
  <si>
    <t xml:space="preserve">Extra over gypsum plasterboard ceiling for hinged pressed metal trap door size 600 x 600mm including all necessary ironmongery   </t>
  </si>
  <si>
    <t>Note:  Locks to be suitable for and master and sub  master key systems</t>
  </si>
  <si>
    <t xml:space="preserve">AL5066-E09/2AS  150 x 150mm engraved aluminium   "Telkom" indicator plate                                                                                                       </t>
  </si>
  <si>
    <t>Nameplate 80 x 300mm with five and not exceeding ten numerals or letters</t>
  </si>
  <si>
    <t xml:space="preserve">Nameplate 80 x 300mm with ten and not exceeding fifteen numerals or letters  </t>
  </si>
  <si>
    <t>Recessed toilet paper roll holder manufactured from 0.8mm thick 18/10  stainless  steel  with  a  single  piece  pressed  lid,  welded container and cylinder lock with a franke standard key- SATIN finish.</t>
  </si>
  <si>
    <t xml:space="preserve">On walls in narrow widths in backing to receive wall tiling (elsewhere)    </t>
  </si>
  <si>
    <t xml:space="preserve">Base layer of natural gravel material (G5)supplied by the contractor and brought onto site compacted in layers not exceeding 150mm thick to 95% modified AASHTO density        </t>
  </si>
  <si>
    <t xml:space="preserve">Base layer of natural gravel material (G6)supplied by the contractor and brought onto site compacted in layers not exceeding 150mm thick to 95% modified AASHTO density       </t>
  </si>
  <si>
    <t xml:space="preserve">Base layer of natural gravel material (G7)supplied by the contractor and brought onto site compacted in layers not exceeding 150mm thick to 95% modified AASHTO density   </t>
  </si>
  <si>
    <t xml:space="preserve">Continuous razor wire security roll to top of fence flat wrapped in 450mm diameter rings fixed together and to straining wire </t>
  </si>
  <si>
    <t xml:space="preserve">Sliding driveway gate approx. 12,0m wide x 2,2m high                                    </t>
  </si>
  <si>
    <t>SKIM PLASTER</t>
  </si>
  <si>
    <t>One coat "Rhinolite" skim plaster</t>
  </si>
  <si>
    <t>On plastered ceilings and beams</t>
  </si>
  <si>
    <t>On plasterboard bulkheads</t>
  </si>
  <si>
    <t>On plasterboard partitions</t>
  </si>
  <si>
    <t>SPECIALISED PLASTER TYPE WALL COATINGS</t>
  </si>
  <si>
    <t>On plastered walls</t>
  </si>
  <si>
    <t>On narrow widths</t>
  </si>
  <si>
    <t>On plastered walls and columns</t>
  </si>
  <si>
    <t>Psum</t>
  </si>
  <si>
    <t>Wash down with approved cleaning material by specialist</t>
  </si>
  <si>
    <t xml:space="preserve">Internal face brick walls                                                                                       </t>
  </si>
  <si>
    <t xml:space="preserve">External face brick walls                                                                                       </t>
  </si>
  <si>
    <t xml:space="preserve">Granolithic to stairs and landings                                                                       </t>
  </si>
  <si>
    <t>One coat universal undercoat and two coats interior quality super acrylic PVA paint</t>
  </si>
  <si>
    <t xml:space="preserve">On internal plastered walls                                                                                  </t>
  </si>
  <si>
    <t xml:space="preserve">On internal plastered ceilings and beams                                                         </t>
  </si>
  <si>
    <t xml:space="preserve">On external plastered ceilings                                                                             </t>
  </si>
  <si>
    <t>One coat primer and two coats exterior quality super acrylic PVA    paint</t>
  </si>
  <si>
    <t xml:space="preserve">On external walls                                                                                                   </t>
  </si>
  <si>
    <t>ON PLASTER BOARD</t>
  </si>
  <si>
    <t>ON FIBRE CEMENT</t>
  </si>
  <si>
    <t>One  coat  universla primer and two  coats exterior quality super acrylic PVA paint</t>
  </si>
  <si>
    <t xml:space="preserve">On fascias and barge boards                                                                               </t>
  </si>
  <si>
    <t>ON METAL</t>
  </si>
  <si>
    <t>Spot  priming defects in pre-primed surfaces with zinc  chromate primer and applying one universal undercoat and two coats non drip high gloss alkyd enamel paint on steel</t>
  </si>
  <si>
    <t>ON WOOD</t>
  </si>
  <si>
    <t xml:space="preserve">On doors                                                                                                                 </t>
  </si>
  <si>
    <t>Wash down well with sugar soap, rinse with clean water and allow to dry, remove loose and flaking paint, make good cracks and defects with an interior filler, allow to dry and sand smooth,  and apply two full coats stoep paint on previously painted surfaces in fair condition</t>
  </si>
  <si>
    <t xml:space="preserve">On screeded floors                                                                                                </t>
  </si>
  <si>
    <t>Wash down well with sugar soap, rinse with clean water and allow to dry, remove loose and flaking paint, make good cracks and defects with an interior filler, allow to dry and sand smooth, spot prime bare and repaired areas with plaster primer thinned 20% with mineral turpentine and apply universal undercoat to repaired areas and apply two full coats acrylic PVA paint on previously painted surfaces in fair      condition</t>
  </si>
  <si>
    <t xml:space="preserve">On plastered ceilings and beams                                                                        </t>
  </si>
  <si>
    <t xml:space="preserve">Raking soffits of stairs and landings                                                                   </t>
  </si>
  <si>
    <t>Wash down well with sugar soap, rinse with clean water and allow to dry, remove loose and flaking paint, make good cracks and defects with an external filler, allow to dry and sand smooth, spot prime bare and repaired areas with plaster primer thinned 20% with mineral turpentine and apply universal undercoat to repaired areas  and  apply  two  full  coats   washable mat  enamel paint on previously painted surfaces in fair condition</t>
  </si>
  <si>
    <t>Wash down well with sugar soap, rinse with clean water and allow to dry, remove any rust, loose and flaking paint and treat rusted areas only with an approved rust inhibitor, spot prime bare metal areas with zinc chromate metal primer, and apply one coat universal undercoat to primed areas and two full coats enamel on previously painted surfaces in fair condition</t>
  </si>
  <si>
    <t xml:space="preserve">On doors and pressed steel door and window frames                                  </t>
  </si>
  <si>
    <t xml:space="preserve">On window frames                                                                                       </t>
  </si>
  <si>
    <t xml:space="preserve">On balustrading                                                                                           </t>
  </si>
  <si>
    <t>PAINT ON WOOD</t>
  </si>
  <si>
    <t xml:space="preserve">On bulkheads not exceeding 300mm high                                                         </t>
  </si>
  <si>
    <t>Wash down  well  with sugar soap,  sand down, rinse  with clean water and allow to dry, remove any loose flaking varnish and treat exposed areas only with a sealer and apply two coats clear varnish on previously varnished surfaces in fair condition</t>
  </si>
  <si>
    <t xml:space="preserve">On timber panneling                                                                                  </t>
  </si>
  <si>
    <t xml:space="preserve">On window cill not exceeding 300mm girth                                                       </t>
  </si>
  <si>
    <t>BILL NO. 7 :</t>
  </si>
  <si>
    <t>9</t>
  </si>
  <si>
    <t>TOTAL CARRIED TO FINAL SUMMARY - YEAR 01 (BILL NO. 7 : PAINTWORK)</t>
  </si>
  <si>
    <t>TOTAL CARRIED TO FINAL SUMMARY - YEAR 01 (BILL NO. 8 - CARPENTRY AND JOINERY)</t>
  </si>
  <si>
    <t>TOTAL CARRIED TO FINAL SUMMARY - YEAR 01 (BILL NO. 16 : EXTERNAL WORKS)</t>
  </si>
  <si>
    <t>DEMOLITIONS, REMOVALS AND ALTERATIONS - SANS 1200C</t>
  </si>
  <si>
    <t>BUILDING UP OPENINGS - SANS 2001-CM2:2011</t>
  </si>
  <si>
    <t>EARTHWORKS (PROVISIONAL) - SANS 1200DA</t>
  </si>
  <si>
    <t>CONCRETE, FORMWORK AND REINFORCEMENT - SANS 2001-CC2</t>
  </si>
  <si>
    <t>PRECAST CONCRETE - SANS 2001-CC2</t>
  </si>
  <si>
    <t xml:space="preserve"> PAINTWORK -  SANS 10400</t>
  </si>
  <si>
    <t>CARPENTRY AND JOINERY - SANS 10400</t>
  </si>
  <si>
    <t>TOTAL CARRIED TO FINAL SUMMARY - YEAR 01 (BILL NO. 9 - CEILINGS, PARTITIONS AND ACCESS FLOORING)</t>
  </si>
  <si>
    <t>IRONMONGERY - SANS 10400</t>
  </si>
  <si>
    <t>TOTAL CARRIED TO FINAL SUMMARY - YEAR 01 (BILL NO. 11 - IRONMONGERY)</t>
  </si>
  <si>
    <t>TOTAL CARRIED TO FINAL SUMMARY - YEAR 01 (BILL NO. 10 - FLOOR COVERINGS)</t>
  </si>
  <si>
    <t>METALWORK - SANS 2001-CS1</t>
  </si>
  <si>
    <t>FLOOR COVERINGS -  SANS 10400 / SANS 2001-CT1</t>
  </si>
  <si>
    <t>MASONRY - SANS 2001-CM1/CM2</t>
  </si>
  <si>
    <t>Frame for door 813 x 2032mm high with three 100mm steel hinges per leaf</t>
  </si>
  <si>
    <t xml:space="preserve">Frame for door 1626 x 2032mm high with three 100mm steel hinges per leaf    </t>
  </si>
  <si>
    <t>TOTAL CARRIED TO FINAL SUMMARY - YEAR 01 (BILL NO. 12 - METALWORK)</t>
  </si>
  <si>
    <t>PLASTERING - SANS 2001-EM1</t>
  </si>
  <si>
    <t>TILING -  SANS 10400</t>
  </si>
  <si>
    <t>TOTAL CARRIED TO FINAL SUMMARY - YEAR 01 (BILL NO. 14 - TILING)</t>
  </si>
  <si>
    <t>GLAZING - SANS 10400</t>
  </si>
  <si>
    <t>TOTAL CARRIED TO FINAL SUMMARY - YEAR 01 (BILL NO. 15 - GLAZING)</t>
  </si>
  <si>
    <t>BILL NO. 16</t>
  </si>
  <si>
    <t>EXTERNAL WORKS - SANS 1200M</t>
  </si>
  <si>
    <t>Colour: Anthracite RAL 7021 or similar</t>
  </si>
  <si>
    <t xml:space="preserve">                        </t>
  </si>
  <si>
    <t xml:space="preserve">Clean and service vertical adjustable horizontal louvre blade window          900 x 545mm high including mechanical opener and cleat   </t>
  </si>
  <si>
    <t>Contractual requirement (As described in section C3)</t>
  </si>
  <si>
    <t>1,1</t>
  </si>
  <si>
    <t>Budgetary Allowance: For unscheduled or non-schedule items which are not specified in the Bills of Quantities (Determined by the Mogale City Local Municipality),</t>
  </si>
  <si>
    <t xml:space="preserve">Remove rubble from site to a dumping site located by the contractor                  </t>
  </si>
  <si>
    <t>Two coats interior quality varnish</t>
  </si>
  <si>
    <t xml:space="preserve">On doors and panals ect.                                                                                                                </t>
  </si>
  <si>
    <t>One coats wood primer undercoat and two coats quality super acrylic PVA paint</t>
  </si>
  <si>
    <t>300 x 300 x 2mm Approved fully flexible vinyl tiles similar approved vinyl tiles manafactured to SABS specification (allow a P.C allowance of R 160.00/m2 excluding VAT but includes delivery to site)</t>
  </si>
  <si>
    <t xml:space="preserve">Frame  25x25x 2mm thick spade 100mm from wall. Covered with expanded metal 25mm grid, Secrured whith 4 Rawbolts on each corner to wall </t>
  </si>
  <si>
    <t>Welded screen to window</t>
  </si>
  <si>
    <t>Remove existing alumnium angle edging to treads and risers of stairs</t>
  </si>
  <si>
    <t>One coat primer and two coats interior non drip enamel paint</t>
  </si>
  <si>
    <t>TOTAL CARRIED TO FINAL SUMMARY - YEAR 01 (BILL NO. 4 - CONCRETE, FORMWORK AND REINFORCEMENT)</t>
  </si>
  <si>
    <t>TOTAL CARRIED TO FINAL SUMMARY - YEAR 01 (BILL NO. 13 - PLASTERING)</t>
  </si>
  <si>
    <t>SECTION 1A: PRELIMINARY &amp; GENERAL</t>
  </si>
  <si>
    <t>BILL No 1B :</t>
  </si>
  <si>
    <t>Overtime during Saturdays; Sundays; and Public Holidays</t>
  </si>
  <si>
    <t>SECTION 1B: LABOUR RATE</t>
  </si>
  <si>
    <t xml:space="preserve"> Artisan Builder </t>
  </si>
  <si>
    <t>Artisan Carpenter</t>
  </si>
  <si>
    <t>Assistant Builder</t>
  </si>
  <si>
    <t>Assistant Carpenter</t>
  </si>
  <si>
    <t>Labourer</t>
  </si>
  <si>
    <t>TOTAL CARRIED TO FINAL SUMMARY - YEAR 01 (SECTION 1B: LABOUR RATE)</t>
  </si>
  <si>
    <t>TOTAL CARRIED TO FINAL SUMMARY - YEAR 01 (SECTION 1A P&amp;G's ONLY)</t>
  </si>
  <si>
    <t>1A</t>
  </si>
  <si>
    <t>1B</t>
  </si>
  <si>
    <t>All rates tendered are to be fully inclusive of consumables. These rates to include labour, transportation and the installation there-off complete.</t>
  </si>
  <si>
    <t>BILL NO:</t>
  </si>
  <si>
    <t>RANDS</t>
  </si>
  <si>
    <t xml:space="preserve">Industrial scaffolding, Specialised Machinery, Plant and Equipment </t>
  </si>
  <si>
    <t>Old materials from alterations except where described to be reused or handed over, become the property of the Contractor who must allow credit for  same in  the item  rates  as  described below. Old materials from the removals and alterations except where described to be reused or handed over, as well as old rubbish,  must regularly be carted from the site and not be allowed to accumulate on or around the site. None of the old materials are to be used for new work except where specifically described as to be handed over by the contractor to the Employer. Such materials or articles shall be properly stored by the contractor until handing over thereof. The contractor shall  obtain  an  official receipt listing  the  materials or articles and dates of handing over. If the contractor fails to submit the receipt when requested to do so it shall be deemed that the materials or articles are still in his possesion and he will be held liable to the Employer for the full replacement value thereof which amount will be deducted from any monies due to the contractor</t>
  </si>
  <si>
    <t xml:space="preserve">TEMPORARY BARRIERS ,SCREENS, </t>
  </si>
  <si>
    <t>Temporary barriers, screens,  including removal</t>
  </si>
  <si>
    <t xml:space="preserve">Dust screen 2500mm high between concrete floor and suspended ceiling formed of suitable timber framing and polyethylene sheeting stapled on including corners, ends,                                                                </t>
  </si>
  <si>
    <t xml:space="preserve">Drywall barrier 2500mm high  formed  of  galvinized  steel  channel section rails and studs covered on one side with 12.7mm gypsum board  panels  and  finishes  with  two  coats  interior  quality  PVA emulsion paint on one side including corners, ends,    </t>
  </si>
  <si>
    <t xml:space="preserve">Breaking down and removing concrete including finishes, </t>
  </si>
  <si>
    <t xml:space="preserve">Strip footings, basis,                                                                                        </t>
  </si>
  <si>
    <t xml:space="preserve">Breaking up and removing reinforced concrete, including cutting off and removing reinforcement </t>
  </si>
  <si>
    <t xml:space="preserve">Lift and removing pre-cast concrete including bedding, </t>
  </si>
  <si>
    <t xml:space="preserve">Breaking down and removing brickwork including finishes, </t>
  </si>
  <si>
    <t>Taking out and removing doors, windows,  from partitioning to be demolished</t>
  </si>
  <si>
    <t>Taking out and removing doors, windows,  from brickwork to be demolished</t>
  </si>
  <si>
    <t xml:space="preserve">Taking out and removing windows,  including thresholds, sills,  and building up openings in brick walls including making good cement plaster on both sides </t>
  </si>
  <si>
    <t xml:space="preserve">Taking   down   and   removing   roofs,   floors,   panelling,   ceilings, partitions, </t>
  </si>
  <si>
    <t xml:space="preserve">Steel  roof  sheeting  from  timber  or  steel  trusses  including  ridge, flashings,                                                                                                           </t>
  </si>
  <si>
    <t xml:space="preserve">Concrete tiles from timber or steel trusses including ridge, flashings,        </t>
  </si>
  <si>
    <t xml:space="preserve">Timber suspended floors including support beams,                                  </t>
  </si>
  <si>
    <t xml:space="preserve">Timber wall panneling iincluding cleats, beads,                                        </t>
  </si>
  <si>
    <t xml:space="preserve">6.4mm Nailed up ceilings including brandering cornices,                        </t>
  </si>
  <si>
    <t xml:space="preserve">9.5mm Suspended ceiling including framework, cornices,                       </t>
  </si>
  <si>
    <t xml:space="preserve">Drywall,  timber,    partitioning  2800mm  high  and  make  good finishes                                                                                                                     </t>
  </si>
  <si>
    <t xml:space="preserve">Taking out sundry carpentry items, </t>
  </si>
  <si>
    <t xml:space="preserve">Existing  timber  wall  shelving,  brackets,  cleats,    not  exceeding 300mm wide </t>
  </si>
  <si>
    <t xml:space="preserve">600mm Wide x 800mm high kitchen floor units complete with doors,  </t>
  </si>
  <si>
    <t xml:space="preserve">600mm Wide x 2800mm high built in cupboard complete with doors, shelving,                                                                                                             </t>
  </si>
  <si>
    <t xml:space="preserve">Notice, white boards,  1200 x 900mm high                                                 </t>
  </si>
  <si>
    <t xml:space="preserve">Parquet wood flooring including skirtings,  for new carpet tiles             </t>
  </si>
  <si>
    <t xml:space="preserve">Remove existing wallpaper to walls and prepare surfaces to receive new paint,  including skim coat plaster  </t>
  </si>
  <si>
    <t xml:space="preserve">Taking out and refixing ironmongery, </t>
  </si>
  <si>
    <t xml:space="preserve">Remove existing curtain tracks, rails, vertical louvres,                               </t>
  </si>
  <si>
    <t xml:space="preserve">Remove existing towel rails, toilet paper holders,                                     </t>
  </si>
  <si>
    <t xml:space="preserve">Service existing door locksets by tightening loose screws, fixing handles,  </t>
  </si>
  <si>
    <t xml:space="preserve">Service  existing  WC  locksets  by  tightening  loose  screws,  fixing handles,                                                                                                             </t>
  </si>
  <si>
    <t xml:space="preserve">Service existing aluminium door lockset by tightening loose screws, fixing handles,      </t>
  </si>
  <si>
    <t xml:space="preserve">Service existing aluminium double door lockset by tightening loose screws, fixing handles,                                                                                    </t>
  </si>
  <si>
    <t xml:space="preserve">Service  existing  door  closer  by  tightening  loose  screws,  fixing handles,                                                                                                             </t>
  </si>
  <si>
    <t xml:space="preserve">Service existing aluminium louvre fanlight with vertical glass by tightening loose screws, fixing blades,   </t>
  </si>
  <si>
    <t xml:space="preserve">Hacking up/off and removing granolithic, screeds, plaster,  from concrete or brickwork and preparing surfaces for new screeds plaster, </t>
  </si>
  <si>
    <t xml:space="preserve">Hacking face of existing concrete columns, beams,  to receive plaster           </t>
  </si>
  <si>
    <t xml:space="preserve">MAKING GOOD OF FINISHES  </t>
  </si>
  <si>
    <t xml:space="preserve">Making good "Rhino" gypsum plasterboard ceilings and brandering </t>
  </si>
  <si>
    <t>Making good screed where brick walls,  removed not exceeding 300mm wide</t>
  </si>
  <si>
    <t xml:space="preserve">Making good screed where brick walls,  removed not exceeding 300mm wide     </t>
  </si>
  <si>
    <t xml:space="preserve">Making good plaster to face of walls where brick walls,  removed not exceeding 300mm wide                                                                                  </t>
  </si>
  <si>
    <t xml:space="preserve">Demolitions </t>
  </si>
  <si>
    <t xml:space="preserve">Digging up and removing rubbish, debris, vegetation, hedges, shrubs and trees not exceeding 200mm girth, bushes,  and remove from site to a dumping site located by the contractor            </t>
  </si>
  <si>
    <t xml:space="preserve">BULK EXCAVATION, FILLING,  </t>
  </si>
  <si>
    <t xml:space="preserve">Under paving, ramps, steps,  not exceeding 300mm deep and grade to levels  </t>
  </si>
  <si>
    <t>EXCAVATION, FILLING,  OTHER THAN BULK Excavation in platform not exceeding 2m deep</t>
  </si>
  <si>
    <t xml:space="preserve">Under raft slab,                                                                                                </t>
  </si>
  <si>
    <t xml:space="preserve">Backfilling to trenches, holes,                                                                        </t>
  </si>
  <si>
    <t xml:space="preserve">Poisoning  surface  of  ground  or  filling  under  floors,  steps,  . including  raking  out  75mm  deep  V-shaped  channels  against  the walls, . treating with poison solution, backfilling and ramming  </t>
  </si>
  <si>
    <t>Formwork to soffits of solid slabs  shall be deemed to be to slabs not exceeding 250mm thick unless otherwise described</t>
  </si>
  <si>
    <t>Formwork to sides of bases, pile caps, ground beams,  will only be measured where it is prescribed by the engineer for design reasons. Formwork necessitated by irregularity or collapse of excavated faces will not be measured and the cost thereof shall be deemed to be included in the allowance for taking the risk of collapse of the sides of the excavations, provision for which is made in "Earthworks"</t>
  </si>
  <si>
    <t xml:space="preserve">Holes, bases,                                                                                                     </t>
  </si>
  <si>
    <t xml:space="preserve">Surface beds, slabs                                                                                          </t>
  </si>
  <si>
    <t xml:space="preserve">Surface beds, slabs,  to falls and currents                                                    </t>
  </si>
  <si>
    <t xml:space="preserve">Edge of steps, risers, surface beds,  not exceeding 300mm high </t>
  </si>
  <si>
    <t xml:space="preserve">Type 193 fabric reinforcement in concrete surface beds, slabs,             </t>
  </si>
  <si>
    <t xml:space="preserve">Type 245 fabric reinforcement in concrete surface beds, slabs,             </t>
  </si>
  <si>
    <t xml:space="preserve">Type 395 fabric reinforcement in concrete surface beds, slabs,             </t>
  </si>
  <si>
    <t>Blocks, sills,  measured linear shall be made in suitable lengths. Large size setting out drawings shall be prepared where necessary and submitted to the architect for approval before moulds are made</t>
  </si>
  <si>
    <t>Where kerbstones, blocks,  are laid in ground descriptions shall be deemed to include necessary excavation, filling in and ramming</t>
  </si>
  <si>
    <t xml:space="preserve">Kerbs, slabs, </t>
  </si>
  <si>
    <t xml:space="preserve">Precast concrete garden kerb  to  SABS 927 , size  50 x 225mm high in 1000mm lengths, wet pressed, placed in position, bedded and jointed in (3:1) cement mortar and flush pointed on exposed   faces,   including   15MPa/19mm  unreinforced   concrete haunching at back of each joint, including excavation, backfilling, ramming, . </t>
  </si>
  <si>
    <t xml:space="preserve">Precast concrete mountable kerbing to SABS 927 , size 150 x 300mm high in 1000mm lengths, wet pressed, placed in position, bedded  and jointed in (3:1) cement mortar and flush pointed on exposed    faces,   including   15MPa/19mm   unreinforced   concrete haunching at  back of each joint, including excavation, backfilling, ramming, .                                                                                                           </t>
  </si>
  <si>
    <t xml:space="preserve">Precast concrete mountable kerbing to SABS 927, size 150 x 300mm high in 1000mm lengths, with and including 250 x 180mm thick concrete weathered channel cast in suitable lengths, including all necessary formwork, wet pressed, placed in position, bedded and jointed in (3:1) cement mortar and flush pointed on exposed faces, including 15MPa/19mm unreinforced concrete haunching at back of each joint, including excavation, backfilling, ramming, .  </t>
  </si>
  <si>
    <t xml:space="preserve">Precast concrete mountable kerbing to SABS 927, size 150 x 300mm high in 1000mm lengths, with and including 250 x 180mm thick concrete weathered channel cast in suitable lengths, including all necessary formwork, wet pressed, placed in position, bedded and jointed in (3:1) cement mortar and flush pointed on exposed faces, including 15MPa/19mm unreinforced concrete haunching at back of each joint, including excavation, backfilling, ramming,  but circular on plan to radius not exceeding 2m   </t>
  </si>
  <si>
    <t xml:space="preserve">Descriptions of recessed pointing to fair face brickwork and face brickwork shall be deemed to include square recessed, hollow recessed, weathered pointing, </t>
  </si>
  <si>
    <t>One brick walls in gables, parepets,                                                             m²</t>
  </si>
  <si>
    <t xml:space="preserve">110mm Wide turning piece to lintels                                                             </t>
  </si>
  <si>
    <t xml:space="preserve">220mm Wide turning piece to lintels                                                             </t>
  </si>
  <si>
    <t xml:space="preserve">Galvanised hoop iron cramps, ties, </t>
  </si>
  <si>
    <t>Air bricks .</t>
  </si>
  <si>
    <t xml:space="preserve">Approved FBS face bricks (PC Sum of R 4500.00/1000 delivered to site) built in strher bond and pointed with square recessed horizontal and vertical joints, including fair cutting , angles, </t>
  </si>
  <si>
    <t xml:space="preserve">Extra over brickwork for face brickwork in foundation walls, ramp,        </t>
  </si>
  <si>
    <t xml:space="preserve">CLEANING, </t>
  </si>
  <si>
    <t>PAINTWORK  TO NEW WORK ON FLOATED PLASTER</t>
  </si>
  <si>
    <t xml:space="preserve">On top of plastered ledges, cills,                                                                 </t>
  </si>
  <si>
    <t>On ceilings, cornices and partitioning .</t>
  </si>
  <si>
    <t xml:space="preserve">On steel doors, frames and steel grids .                                                                                           </t>
  </si>
  <si>
    <t xml:space="preserve">On skirtings, rails,  not exceeding 300mm girth                                           </t>
  </si>
  <si>
    <t xml:space="preserve">PAINTWORK  TO PREVIOUSLY PAINTED WORK </t>
  </si>
  <si>
    <t xml:space="preserve">ON SCREEDED FLOORS, </t>
  </si>
  <si>
    <t>PAINT ON PLASTER, .</t>
  </si>
  <si>
    <t xml:space="preserve">On burglar doors, bars,                                                                           </t>
  </si>
  <si>
    <t xml:space="preserve">On doors, frames,                                                                        </t>
  </si>
  <si>
    <t xml:space="preserve">On doors, frames,                                                                                        </t>
  </si>
  <si>
    <t xml:space="preserve">On general surfaces of fittings, linings,                                                      </t>
  </si>
  <si>
    <t xml:space="preserve">Sawn softwood trusses, bracing, </t>
  </si>
  <si>
    <t xml:space="preserve">Mono pitched truss construction to 12 degrees pitch comprising of 38 x 152mm SAP grade 7 rafter, 38 x 114mm SAP grade 7 tie beam, 38 x 114 SAP grade 7 webs and struts including all sprockets, bracing, gangnails, nails, nuts, washers, joints , approximate size 8100mm long x 1800mm high with entire truss containing 500mm eaves overhang projection on one side and 595mm overhang projection on the other side   </t>
  </si>
  <si>
    <t xml:space="preserve">Mono pitched truss construction to 12 degrees pitch comprising of 50 x 228mm SAP grade 7 rafter, 38 x 114mm SAP grade 7 angle bracing, 38 x 114 SAP grade 7 vertical strut including all sprockets, bracing, gangnails, nails, nuts, washers, joints , approximate size 3500mm long x 1500mm high with entire truss containing 526mm eaves   overhang  projection  on  one  side  and  595mm  overhang projection on the other side   </t>
  </si>
  <si>
    <t>Mono pitched truss construction to 12 degrees pitch comprising of 38 x 152mm SAP grade 7 rafter, 38 x 114mm SAP grade 7 tie beam, 38 x 114 SAP grade 7 webs and struts including all sprockets, bracing, gangnails, nails, nuts, washers, joints , approximate size 7200mm long x 3900mm high with entire truss containing 300mm eaves overhang projection on one side and 400mm overhang projection on the other side</t>
  </si>
  <si>
    <t xml:space="preserve">Double pitched truss construction to 12 degrees pitch comprising of 38 x 114mm SAP grade 7 rafter, 38 x 114mm SAP grade 7 tie beam, 38 x 114 SAP grade 7 webs and struts including all sprockets, bracing, gangnails,nails,nuts, washers,joints ,approximate size 14200mm long x 1900mm high with entire truss containing 600mm eaves  overhang  projection  on  both  sides  and  400mm  overhang projection on the other side   </t>
  </si>
  <si>
    <t xml:space="preserve">50 x 228mm Grade 7 SAP rafters in lengths exceeding 3900mm and not exceeding 6600mm laid to 3 degree pitch and set as truss and hanging one end on wall with and including angle brackets including all sprockets, bracing, gangnails, nails, nuts, washers, joints , with entire truss containing 570mm eaves overhang projection     </t>
  </si>
  <si>
    <t xml:space="preserve">50 x 228mm Grade 7 SAP rafters in lengths exceeding 3900mm and not exceeding 6600mm laid to 3 degree pitch and set as truss  and hanging one end on wall with and including angle brackets including all sprockets, bracing, gangnails, nails, nuts, washers, joints , with entire truss containing 900mm eaves overhang projection on one side and 300mm overhang projection on the other side </t>
  </si>
  <si>
    <t>50 x 228mm Grade 7 SAP rafters in lengths exceeding 6600mm laid to 3 degree pitch and set as truss and hanging one end on wall with and including angle brackets including all sprockets, bracing, gangnails, nails, nuts, washers, joints , with entire truss containing 300mm   eaves   overhang   projection   on   one   side   and   300mm overhang projection on the other side</t>
  </si>
  <si>
    <t xml:space="preserve">Design, supply, deliver ,temporarily store, hoist in position and erect plate nailed timber roof trusses, purlins, gangboarding, temporary and permanent bracing,  (measured on slope of roof)   </t>
  </si>
  <si>
    <t xml:space="preserve">EAVES, VERGES,  </t>
  </si>
  <si>
    <t xml:space="preserve">DOORS, </t>
  </si>
  <si>
    <t xml:space="preserve">FRAMED FRAMES,  </t>
  </si>
  <si>
    <t xml:space="preserve">JOINERY FITTINGS, </t>
  </si>
  <si>
    <t xml:space="preserve">16mm Tops, shelves, sides, divisions,                                                          </t>
  </si>
  <si>
    <t xml:space="preserve">50mm   Insulation  closely   fitted   and laid   on  top  of  brandering between roof timbers                                                                                     </t>
  </si>
  <si>
    <t xml:space="preserve">1200 x 600 x 12,7mm "Fissured Vinyl Clad Gypsum Ceiling Board" acoustic panels fitted in and including "Rondo" standard faced exposed grid suspension system including main and cross tees, necessary hangers, grids, </t>
  </si>
  <si>
    <t xml:space="preserve">Ceilings suspended not exceeding 1m below concrete slabs, timber trusses,                                                                                                              </t>
  </si>
  <si>
    <t xml:space="preserve">Allow for light fitting openings, cutting,  in suspended ceilings               </t>
  </si>
  <si>
    <t>Rhino-Drywall or  equivalent  partitioning  shall  comprise  of  steel studding formed of 63,5mm top and bottom tracks with vertical studs at maximum 600mm centres, friction fitted or pop riveted to the top and bottom tracks with similiar additional vertical studs as necessary at abutments, ends, . and covered as described with wallboard screwed to studding with "Drywall" screws at maximum 220mm centres. Boards are to butt jointed and finished with "Rhinotape" and "Readymix D" jointing compound all in accordance with the manufacturer's instructions. intersections and abutments are measured seperately and descriptions shall be deemed to include  any  additional  studs,  corner  beads,  jointing  compound, tape, .</t>
  </si>
  <si>
    <t>Extra over partition 3000mm high for vertical abutment, tee, corner, ,</t>
  </si>
  <si>
    <t xml:space="preserve">SKIRTINGS, </t>
  </si>
  <si>
    <t xml:space="preserve">FLOOR COVERINGS SKIRTINGS, NOSINGS,  </t>
  </si>
  <si>
    <t xml:space="preserve">500 x 500mm "Nexus Beberpoint 920 - Azure" or similar approved(P.C allowance of R 200.00/m2 excluding VAT but includes delivery to site)  laid complete as per manufacturer's instructions including brass trimmings, edging, beads, </t>
  </si>
  <si>
    <t xml:space="preserve">POLISH, SEALERS,  </t>
  </si>
  <si>
    <t xml:space="preserve">CORNER PROTECTORS, DIVIDING STRIPS, </t>
  </si>
  <si>
    <t xml:space="preserve">HINGES, BOLTS,  </t>
  </si>
  <si>
    <t xml:space="preserve">CATCHES, CABIN HOOKS, </t>
  </si>
  <si>
    <t xml:space="preserve">LETTERS, NAMEPLATES, PUSHPLATES,  </t>
  </si>
  <si>
    <t xml:space="preserve">KEY CABINETS, </t>
  </si>
  <si>
    <t xml:space="preserve">PINNING BOARDS, WRITING BOARDS, PROJECTION SCREENS,  </t>
  </si>
  <si>
    <t xml:space="preserve">DRAPES, BLINDS, CURTAIN RAILS </t>
  </si>
  <si>
    <t xml:space="preserve">WELDED STEEL FRAMEWORK, COLUMNS,  </t>
  </si>
  <si>
    <t xml:space="preserve">Extra over 100 x 100 x 3mm Thick tubular section for welded angle tee, end,     </t>
  </si>
  <si>
    <t xml:space="preserve">Extra over 50 x 50 x 3mm tubular section steel for welded angle, tee, end,  </t>
  </si>
  <si>
    <t xml:space="preserve">Plates, cleats, </t>
  </si>
  <si>
    <t xml:space="preserve">Bolts, </t>
  </si>
  <si>
    <t xml:space="preserve">WELDED SCREENS, GATES,  </t>
  </si>
  <si>
    <t xml:space="preserve">WELDED SCREENS TO WINDOWS  </t>
  </si>
  <si>
    <t xml:space="preserve">PREPAINTED PROPRIOTORY SECURITY SCREENS, GATES, </t>
  </si>
  <si>
    <t xml:space="preserve">STEEL ROLLER SHUTTERS </t>
  </si>
  <si>
    <t>Austen P125 Catergory 1 strongroom doors,  suitable for one brick walls fixed to brickwork or concrete</t>
  </si>
  <si>
    <t xml:space="preserve">30mm Screed to recieve tiles, carpeting,  (elsewhere)                            </t>
  </si>
  <si>
    <t xml:space="preserve">50mm Screed to recieve tiles, carpeting,  (elsewhere)                            </t>
  </si>
  <si>
    <t xml:space="preserve">30mm Screed on stairs, edges, risers,  in narrow widths                          </t>
  </si>
  <si>
    <t xml:space="preserve">30mm Screed on stairs, edges, risers,  in narrow widths inside existing                                                                                                                    </t>
  </si>
  <si>
    <t xml:space="preserve">On columns, beams,  in narrow widths                                                        </t>
  </si>
  <si>
    <t xml:space="preserve">On columns, beams,  in narrow widths to existing                                    </t>
  </si>
  <si>
    <t xml:space="preserve">Marmoran Caledonplast 2 in 1 decorative plaster coating with 24mm taped joints applied by a "Marmoran" licenced applicator in strict accordance with the manufacturer's full details and specifications including all preparation work, primers, undercoats, </t>
  </si>
  <si>
    <t>Tiling on brick or concrete walls, columns,  and floors to be fixed in stict accordance with the manufacturer's instructions and to include for adhesives, bedding and grouting complete to plastered or screeded surfaces (measured elsewhere)</t>
  </si>
  <si>
    <t xml:space="preserve">6mm Laminated safety glass to alumnium frames including beads, </t>
  </si>
  <si>
    <t xml:space="preserve">6mm Normal strength georgian wired safety glass including glazing beads, </t>
  </si>
  <si>
    <t xml:space="preserve">Clean existing glazing with  an  approved detergent to  remove all stains, old paint, dirt,  </t>
  </si>
  <si>
    <t xml:space="preserve">Clean  existing  glazed  fanlights  with  an  approved  detergent  to remove all stains, old paint, dirt,                                                                   </t>
  </si>
  <si>
    <t xml:space="preserve">Clean existing glazing and framework to existing alumnium windows, doors,   </t>
  </si>
  <si>
    <t xml:space="preserve">TOPS, SHELVES, DOORS, MIRRORS, </t>
  </si>
  <si>
    <t xml:space="preserve">Compaction of ground surface under pavings  including scarifying for  a   depth  of  ?mm,  breaking  down  oversize  material,  adding suitable   material  where  necessary  and  compacting  to  ?%  Mod AASHTO density                                                                                                     </t>
  </si>
  <si>
    <t xml:space="preserve">Parking areas, roadways,                                                                                </t>
  </si>
  <si>
    <t>"BetaView" or similar approved ZincAlu and PVC coated security fence, gates,  and setting out of fence system to be maintenance free and carry a minimum 10 year anti corrosion guarantee and 15 year functional guarantee in urban areas.</t>
  </si>
  <si>
    <t xml:space="preserve">Taking up and removing vinyl floor coverings, carpeting,  and prepare screed for new carpet or ceramic tiles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</si>
</sst>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R&quot;\ #,##0.00;[Red]&quot;R&quot;\ \-#,##0.00"/>
    <numFmt numFmtId="165" formatCode="_ &quot;R&quot;\ * #,##0.00_ ;_ &quot;R&quot;\ * \-#,##0.00_ ;_ &quot;R&quot;\ * &quot;-&quot;??_ ;_ @_ "/>
    <numFmt numFmtId="166" formatCode="_-&quot;R&quot;\ * #,##0.00_-;_-&quot;R&quot;\ * #,##0.00\-;_-&quot;R&quot;\ * &quot;-&quot;??_-;_-@_-"/>
    <numFmt numFmtId="167" formatCode="_-* #,##0.00_-;_-* #,##0.00\-;_-* &quot;-&quot;??_-;_-@_-"/>
    <numFmt numFmtId="168" formatCode="&quot;R&quot;\ #,##0.00"/>
    <numFmt numFmtId="169" formatCode="0.0"/>
    <numFmt numFmtId="170" formatCode="0.000"/>
    <numFmt numFmtId="171" formatCode="&quot;R&quot;\ #,##0"/>
    <numFmt numFmtId="172" formatCode="&quot;R&quot;#,##0.00"/>
  </numFmts>
  <fonts count="15" x14ac:knownFonts="1">
    <font>
      <sz val="10"/>
      <name val="Arial"/>
    </font>
    <font>
      <sz val="10"/>
      <name val="Arial"/>
      <family val="2"/>
    </font>
    <font>
      <sz val="10"/>
      <name val="Arial"/>
      <family val="2"/>
    </font>
    <font>
      <b/>
      <sz val="11"/>
      <name val="Arial"/>
      <family val="2"/>
    </font>
    <font>
      <b/>
      <u/>
      <sz val="11"/>
      <name val="Arial"/>
      <family val="2"/>
    </font>
    <font>
      <sz val="11"/>
      <name val="Arial"/>
      <family val="2"/>
    </font>
    <font>
      <sz val="10"/>
      <name val="Arial"/>
      <family val="2"/>
    </font>
    <font>
      <sz val="9"/>
      <color indexed="81"/>
      <name val="Tahoma"/>
      <family val="2"/>
    </font>
    <font>
      <b/>
      <sz val="9"/>
      <color indexed="81"/>
      <name val="Tahoma"/>
      <family val="2"/>
    </font>
    <font>
      <sz val="11"/>
      <name val="Times New Roman"/>
      <family val="1"/>
    </font>
    <font>
      <sz val="14"/>
      <name val="Arial"/>
      <family val="2"/>
    </font>
    <font>
      <b/>
      <sz val="14"/>
      <color theme="1"/>
      <name val="Arial"/>
      <family val="2"/>
    </font>
    <font>
      <b/>
      <u/>
      <sz val="14"/>
      <color theme="1"/>
      <name val="Arial"/>
      <family val="2"/>
    </font>
    <font>
      <b/>
      <u/>
      <sz val="14"/>
      <name val="Arial"/>
      <family val="2"/>
    </font>
    <font>
      <b/>
      <sz val="14"/>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38">
    <border>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thin">
        <color indexed="64"/>
      </bottom>
      <diagonal/>
    </border>
    <border>
      <left style="thin">
        <color indexed="64"/>
      </left>
      <right/>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hair">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bottom style="double">
        <color indexed="64"/>
      </bottom>
      <diagonal/>
    </border>
  </borders>
  <cellStyleXfs count="10">
    <xf numFmtId="0" fontId="0" fillId="0" borderId="0"/>
    <xf numFmtId="167" fontId="2" fillId="0" borderId="0" applyFont="0" applyFill="0" applyBorder="0" applyAlignment="0" applyProtection="0"/>
    <xf numFmtId="167" fontId="6"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9" fontId="1"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cellStyleXfs>
  <cellXfs count="152">
    <xf numFmtId="0" fontId="0" fillId="0" borderId="0" xfId="0"/>
    <xf numFmtId="168" fontId="5" fillId="0" borderId="1" xfId="0" applyNumberFormat="1" applyFont="1" applyBorder="1" applyAlignment="1" applyProtection="1">
      <alignment horizontal="left" vertical="center"/>
      <protection locked="0"/>
    </xf>
    <xf numFmtId="168" fontId="5" fillId="0" borderId="1" xfId="0" applyNumberFormat="1" applyFont="1" applyBorder="1" applyAlignment="1" applyProtection="1">
      <alignment horizontal="center" vertical="center"/>
      <protection locked="0"/>
    </xf>
    <xf numFmtId="2" fontId="5" fillId="0" borderId="1" xfId="0" applyNumberFormat="1" applyFont="1" applyBorder="1" applyAlignment="1" applyProtection="1">
      <alignment horizontal="center" vertical="center"/>
      <protection locked="0"/>
    </xf>
    <xf numFmtId="165" fontId="5" fillId="0" borderId="1" xfId="0" applyNumberFormat="1" applyFont="1" applyBorder="1" applyAlignment="1" applyProtection="1">
      <alignment horizontal="left" vertical="center"/>
      <protection locked="0"/>
    </xf>
    <xf numFmtId="171" fontId="5" fillId="0" borderId="1" xfId="0" applyNumberFormat="1" applyFont="1" applyBorder="1" applyAlignment="1" applyProtection="1">
      <alignment horizontal="left" vertical="center"/>
      <protection locked="0"/>
    </xf>
    <xf numFmtId="172" fontId="5" fillId="0" borderId="1" xfId="0" applyNumberFormat="1" applyFont="1" applyBorder="1" applyAlignment="1" applyProtection="1">
      <alignment horizontal="left" vertical="center"/>
      <protection locked="0"/>
    </xf>
    <xf numFmtId="0" fontId="10" fillId="0" borderId="20" xfId="0" applyFont="1" applyBorder="1" applyAlignment="1">
      <alignment vertical="top" wrapText="1"/>
    </xf>
    <xf numFmtId="0" fontId="10" fillId="0" borderId="21" xfId="0" applyFont="1" applyBorder="1" applyAlignment="1">
      <alignment horizontal="center" vertical="top" wrapText="1"/>
    </xf>
    <xf numFmtId="1" fontId="10" fillId="0" borderId="21" xfId="0" applyNumberFormat="1" applyFont="1" applyBorder="1" applyAlignment="1">
      <alignment horizontal="center" vertical="top" wrapText="1"/>
    </xf>
    <xf numFmtId="164" fontId="10" fillId="0" borderId="22" xfId="0" applyNumberFormat="1" applyFont="1" applyBorder="1" applyAlignment="1">
      <alignment vertical="top" wrapText="1"/>
    </xf>
    <xf numFmtId="0" fontId="10" fillId="0" borderId="0" xfId="0" applyFont="1"/>
    <xf numFmtId="0" fontId="12" fillId="0" borderId="23" xfId="0" applyFont="1" applyBorder="1" applyAlignment="1">
      <alignment horizontal="center" vertical="top" wrapText="1"/>
    </xf>
    <xf numFmtId="0" fontId="12" fillId="0" borderId="0" xfId="0" applyFont="1" applyAlignment="1">
      <alignment horizontal="center" vertical="top" wrapText="1"/>
    </xf>
    <xf numFmtId="0" fontId="12" fillId="0" borderId="24" xfId="0" applyFont="1" applyBorder="1" applyAlignment="1">
      <alignment horizontal="center" vertical="top" wrapText="1"/>
    </xf>
    <xf numFmtId="0" fontId="11" fillId="0" borderId="25" xfId="0" applyFont="1" applyBorder="1" applyAlignment="1">
      <alignment horizontal="center" vertical="center"/>
    </xf>
    <xf numFmtId="168" fontId="11" fillId="0" borderId="31" xfId="7" applyNumberFormat="1" applyFont="1" applyBorder="1" applyAlignment="1" applyProtection="1">
      <alignment horizontal="left" vertical="center"/>
    </xf>
    <xf numFmtId="9" fontId="11" fillId="0" borderId="31" xfId="7" applyFont="1" applyBorder="1" applyAlignment="1" applyProtection="1">
      <alignment horizontal="left" vertical="center"/>
    </xf>
    <xf numFmtId="0" fontId="11" fillId="0" borderId="32" xfId="0" applyFont="1" applyBorder="1" applyAlignment="1">
      <alignment horizontal="left" vertical="center"/>
    </xf>
    <xf numFmtId="0" fontId="14" fillId="0" borderId="33" xfId="0" applyFont="1" applyBorder="1" applyAlignment="1">
      <alignment horizontal="center" vertical="center"/>
    </xf>
    <xf numFmtId="0" fontId="11" fillId="0" borderId="16" xfId="0" applyFont="1" applyBorder="1" applyAlignment="1">
      <alignment horizontal="left" vertical="center"/>
    </xf>
    <xf numFmtId="0" fontId="10" fillId="0" borderId="0" xfId="0" applyFont="1" applyAlignment="1">
      <alignment vertical="center"/>
    </xf>
    <xf numFmtId="0" fontId="14" fillId="0" borderId="27" xfId="0" applyFont="1" applyBorder="1" applyAlignment="1">
      <alignment horizontal="center" vertical="center"/>
    </xf>
    <xf numFmtId="0" fontId="11" fillId="0" borderId="37" xfId="0" applyFont="1" applyBorder="1" applyAlignment="1">
      <alignment horizontal="left" vertical="center"/>
    </xf>
    <xf numFmtId="0" fontId="5" fillId="0" borderId="0" xfId="0" applyFont="1" applyAlignment="1" applyProtection="1">
      <alignment horizontal="center" vertical="center"/>
      <protection locked="0"/>
    </xf>
    <xf numFmtId="2" fontId="5" fillId="0" borderId="0" xfId="0" applyNumberFormat="1" applyFont="1" applyAlignment="1" applyProtection="1">
      <alignment horizontal="center" vertical="center"/>
      <protection locked="0"/>
    </xf>
    <xf numFmtId="0" fontId="5" fillId="0" borderId="0" xfId="0" applyFont="1" applyProtection="1">
      <protection locked="0"/>
    </xf>
    <xf numFmtId="0" fontId="3" fillId="0" borderId="3" xfId="0" applyFont="1" applyBorder="1" applyAlignment="1" applyProtection="1">
      <alignment horizontal="center" vertical="center" wrapText="1"/>
      <protection locked="0"/>
    </xf>
    <xf numFmtId="0" fontId="3" fillId="0" borderId="3" xfId="0" applyFont="1" applyBorder="1" applyAlignment="1" applyProtection="1">
      <alignment vertical="top" wrapText="1"/>
      <protection locked="0"/>
    </xf>
    <xf numFmtId="164" fontId="4" fillId="0" borderId="10" xfId="0" applyNumberFormat="1" applyFont="1" applyBorder="1" applyAlignment="1" applyProtection="1">
      <alignment horizontal="center" vertical="center"/>
      <protection locked="0"/>
    </xf>
    <xf numFmtId="165" fontId="3" fillId="0" borderId="3" xfId="0" applyNumberFormat="1" applyFont="1" applyBorder="1" applyAlignment="1" applyProtection="1">
      <alignment horizontal="left" vertical="center"/>
      <protection locked="0"/>
    </xf>
    <xf numFmtId="0" fontId="3" fillId="0" borderId="3" xfId="0" applyFont="1" applyBorder="1" applyAlignment="1" applyProtection="1">
      <alignment wrapText="1"/>
      <protection locked="0"/>
    </xf>
    <xf numFmtId="0" fontId="3" fillId="0" borderId="4" xfId="0" applyFont="1" applyBorder="1" applyAlignment="1" applyProtection="1">
      <alignment vertical="top" wrapText="1"/>
      <protection locked="0"/>
    </xf>
    <xf numFmtId="0" fontId="3" fillId="0" borderId="1" xfId="0" applyFont="1" applyBorder="1" applyAlignment="1" applyProtection="1">
      <alignment vertical="top" wrapText="1"/>
      <protection locked="0"/>
    </xf>
    <xf numFmtId="0" fontId="3" fillId="0" borderId="1" xfId="0" applyFont="1" applyBorder="1" applyAlignment="1" applyProtection="1">
      <alignment horizontal="left" vertical="top" wrapText="1"/>
      <protection locked="0"/>
    </xf>
    <xf numFmtId="0" fontId="5" fillId="0" borderId="0" xfId="0" applyFont="1" applyAlignment="1" applyProtection="1">
      <alignment horizontal="left" vertical="top"/>
      <protection locked="0"/>
    </xf>
    <xf numFmtId="0" fontId="5" fillId="2" borderId="0" xfId="0" applyFont="1" applyFill="1" applyProtection="1">
      <protection locked="0"/>
    </xf>
    <xf numFmtId="0" fontId="5" fillId="0" borderId="0" xfId="0" applyFont="1" applyAlignment="1" applyProtection="1">
      <alignment vertical="center"/>
      <protection locked="0"/>
    </xf>
    <xf numFmtId="165" fontId="3" fillId="0" borderId="4" xfId="0" applyNumberFormat="1" applyFont="1" applyBorder="1" applyAlignment="1" applyProtection="1">
      <alignment vertical="top" wrapText="1"/>
      <protection locked="0"/>
    </xf>
    <xf numFmtId="2" fontId="3" fillId="0" borderId="4" xfId="0" applyNumberFormat="1" applyFont="1" applyBorder="1" applyAlignment="1" applyProtection="1">
      <alignment vertical="top" wrapText="1"/>
      <protection locked="0"/>
    </xf>
    <xf numFmtId="0" fontId="1" fillId="0" borderId="0" xfId="0" applyFont="1" applyProtection="1">
      <protection locked="0"/>
    </xf>
    <xf numFmtId="49" fontId="5" fillId="0" borderId="0" xfId="0" applyNumberFormat="1" applyFont="1" applyAlignment="1">
      <alignment horizontal="center" vertical="center"/>
    </xf>
    <xf numFmtId="0" fontId="5" fillId="0" borderId="0" xfId="0" applyFont="1" applyAlignment="1">
      <alignment vertical="top" wrapText="1"/>
    </xf>
    <xf numFmtId="0" fontId="5" fillId="0" borderId="0" xfId="0" applyFont="1" applyAlignment="1">
      <alignment horizontal="center" vertical="center"/>
    </xf>
    <xf numFmtId="2" fontId="5" fillId="0" borderId="0" xfId="0" applyNumberFormat="1" applyFont="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2" fontId="3" fillId="0" borderId="3"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4" fillId="0" borderId="0" xfId="0" applyFont="1" applyAlignment="1">
      <alignment vertical="top" wrapText="1"/>
    </xf>
    <xf numFmtId="0" fontId="5" fillId="0" borderId="1" xfId="0" applyFont="1" applyBorder="1" applyAlignment="1">
      <alignment horizontal="center" vertical="center"/>
    </xf>
    <xf numFmtId="49" fontId="3" fillId="0" borderId="1" xfId="0" applyNumberFormat="1" applyFont="1" applyBorder="1" applyAlignment="1">
      <alignment horizontal="center" vertical="center"/>
    </xf>
    <xf numFmtId="0" fontId="3" fillId="0" borderId="0" xfId="0" applyFont="1" applyAlignment="1">
      <alignment vertical="top" wrapText="1"/>
    </xf>
    <xf numFmtId="0" fontId="4" fillId="0" borderId="0" xfId="0" quotePrefix="1" applyFont="1" applyAlignment="1">
      <alignment vertical="top" wrapText="1"/>
    </xf>
    <xf numFmtId="0" fontId="5" fillId="0" borderId="1" xfId="0" applyFont="1" applyBorder="1" applyAlignment="1">
      <alignment vertical="top" wrapText="1"/>
    </xf>
    <xf numFmtId="0" fontId="4" fillId="0" borderId="0" xfId="0" quotePrefix="1" applyFont="1" applyAlignment="1">
      <alignment vertical="top"/>
    </xf>
    <xf numFmtId="0" fontId="5" fillId="0" borderId="1" xfId="0" applyFont="1" applyBorder="1"/>
    <xf numFmtId="0" fontId="5" fillId="0" borderId="9" xfId="0" applyFont="1" applyBorder="1" applyAlignment="1">
      <alignment vertical="top" wrapText="1"/>
    </xf>
    <xf numFmtId="0" fontId="3" fillId="0" borderId="12" xfId="0" applyFont="1" applyBorder="1" applyAlignment="1">
      <alignment vertical="top" wrapText="1"/>
    </xf>
    <xf numFmtId="0" fontId="3" fillId="0" borderId="12" xfId="0" applyFont="1" applyBorder="1" applyAlignment="1">
      <alignment horizontal="center" vertical="center" wrapText="1"/>
    </xf>
    <xf numFmtId="0" fontId="3" fillId="0" borderId="3" xfId="0" applyFont="1" applyBorder="1" applyAlignment="1">
      <alignment vertical="top" wrapText="1"/>
    </xf>
    <xf numFmtId="2" fontId="5" fillId="0" borderId="1" xfId="0" applyNumberFormat="1" applyFont="1" applyBorder="1" applyAlignment="1">
      <alignment horizontal="center" vertical="center"/>
    </xf>
    <xf numFmtId="169" fontId="5" fillId="0" borderId="1" xfId="0" applyNumberFormat="1" applyFont="1" applyBorder="1" applyAlignment="1">
      <alignment horizontal="center" vertical="center"/>
    </xf>
    <xf numFmtId="0" fontId="3" fillId="0" borderId="9" xfId="0" applyFont="1" applyBorder="1" applyAlignment="1">
      <alignment vertical="top" wrapText="1"/>
    </xf>
    <xf numFmtId="168" fontId="5" fillId="0" borderId="1" xfId="0" applyNumberFormat="1" applyFont="1" applyBorder="1" applyAlignment="1">
      <alignment horizontal="center" vertical="center"/>
    </xf>
    <xf numFmtId="168" fontId="5" fillId="0" borderId="0" xfId="0" applyNumberFormat="1" applyFont="1" applyAlignment="1">
      <alignment horizontal="center" vertical="center"/>
    </xf>
    <xf numFmtId="0" fontId="3" fillId="0" borderId="0" xfId="0" applyFont="1" applyAlignment="1">
      <alignment vertical="center" wrapText="1"/>
    </xf>
    <xf numFmtId="0" fontId="5" fillId="0" borderId="0" xfId="0" applyFont="1" applyAlignment="1">
      <alignment vertical="center" wrapText="1"/>
    </xf>
    <xf numFmtId="0" fontId="3" fillId="0" borderId="3" xfId="0" applyFont="1" applyBorder="1" applyAlignment="1">
      <alignment horizontal="center"/>
    </xf>
    <xf numFmtId="2" fontId="3" fillId="0" borderId="3" xfId="0" applyNumberFormat="1" applyFont="1" applyBorder="1" applyAlignment="1">
      <alignment horizontal="center"/>
    </xf>
    <xf numFmtId="0" fontId="3" fillId="0" borderId="1" xfId="0" applyFont="1" applyBorder="1" applyAlignment="1">
      <alignment horizontal="center" vertical="center"/>
    </xf>
    <xf numFmtId="0" fontId="3" fillId="0" borderId="0" xfId="0" applyFont="1" applyAlignment="1">
      <alignment horizontal="center" vertical="center" wrapText="1"/>
    </xf>
    <xf numFmtId="2" fontId="3" fillId="0" borderId="0" xfId="0" applyNumberFormat="1" applyFont="1" applyAlignment="1">
      <alignment horizontal="center" vertical="center"/>
    </xf>
    <xf numFmtId="0" fontId="4" fillId="0" borderId="0" xfId="0" applyFont="1" applyAlignment="1">
      <alignment vertical="center" wrapText="1"/>
    </xf>
    <xf numFmtId="0" fontId="5" fillId="0" borderId="0" xfId="0" applyFont="1" applyAlignment="1">
      <alignment horizontal="left" vertical="top" wrapText="1"/>
    </xf>
    <xf numFmtId="0" fontId="4" fillId="0" borderId="0" xfId="0" applyFont="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center" vertical="center" wrapText="1"/>
    </xf>
    <xf numFmtId="0" fontId="5" fillId="0" borderId="1" xfId="0" applyFont="1" applyBorder="1" applyAlignment="1">
      <alignment horizontal="center"/>
    </xf>
    <xf numFmtId="0" fontId="5" fillId="0" borderId="0" xfId="0" applyFont="1" applyAlignment="1">
      <alignment horizontal="center" vertical="top" wrapText="1"/>
    </xf>
    <xf numFmtId="0" fontId="3" fillId="0" borderId="1" xfId="0" applyFont="1" applyBorder="1" applyAlignment="1">
      <alignment horizontal="center"/>
    </xf>
    <xf numFmtId="2" fontId="3" fillId="0" borderId="0" xfId="0" applyNumberFormat="1" applyFont="1" applyAlignment="1">
      <alignment horizontal="center"/>
    </xf>
    <xf numFmtId="0" fontId="3" fillId="0" borderId="0" xfId="0" applyFont="1" applyAlignment="1">
      <alignment horizontal="left" vertical="center" wrapText="1"/>
    </xf>
    <xf numFmtId="170" fontId="5" fillId="0" borderId="1" xfId="0" applyNumberFormat="1" applyFont="1" applyBorder="1" applyAlignment="1">
      <alignment horizontal="center" vertical="center"/>
    </xf>
    <xf numFmtId="0" fontId="3" fillId="0" borderId="1" xfId="0" applyFont="1" applyBorder="1" applyAlignment="1">
      <alignment horizontal="left" vertical="top"/>
    </xf>
    <xf numFmtId="2" fontId="3" fillId="0" borderId="0" xfId="0" applyNumberFormat="1" applyFont="1" applyAlignment="1">
      <alignment horizontal="left" vertical="top"/>
    </xf>
    <xf numFmtId="0" fontId="3" fillId="0" borderId="1" xfId="0" applyFont="1" applyBorder="1" applyAlignment="1">
      <alignment horizontal="center" vertical="top"/>
    </xf>
    <xf numFmtId="0" fontId="1" fillId="0" borderId="1" xfId="0" applyFont="1" applyBorder="1" applyAlignment="1">
      <alignment horizontal="center" vertical="center"/>
    </xf>
    <xf numFmtId="0" fontId="4" fillId="0" borderId="9" xfId="0" applyFont="1" applyBorder="1" applyAlignment="1">
      <alignment vertical="top" wrapText="1"/>
    </xf>
    <xf numFmtId="0" fontId="5" fillId="0" borderId="0" xfId="0" applyFont="1"/>
    <xf numFmtId="0" fontId="5" fillId="0" borderId="0" xfId="0" applyFont="1" applyAlignment="1">
      <alignment vertical="center"/>
    </xf>
    <xf numFmtId="0" fontId="3" fillId="0" borderId="0" xfId="0" applyFont="1"/>
    <xf numFmtId="0" fontId="4" fillId="0" borderId="0" xfId="0" applyFont="1" applyAlignment="1">
      <alignment vertical="center"/>
    </xf>
    <xf numFmtId="0" fontId="3" fillId="0" borderId="0" xfId="0" applyFont="1" applyAlignment="1">
      <alignment wrapText="1"/>
    </xf>
    <xf numFmtId="0" fontId="3" fillId="0" borderId="4" xfId="0" applyFont="1" applyBorder="1" applyAlignment="1">
      <alignment horizontal="center" vertical="center"/>
    </xf>
    <xf numFmtId="0" fontId="9" fillId="0" borderId="0" xfId="0" applyFont="1" applyAlignment="1">
      <alignment vertical="center"/>
    </xf>
    <xf numFmtId="0" fontId="3" fillId="0" borderId="0" xfId="0" applyFont="1" applyAlignment="1">
      <alignment vertical="center"/>
    </xf>
    <xf numFmtId="0" fontId="3" fillId="0" borderId="0" xfId="0" quotePrefix="1" applyFont="1" applyAlignment="1">
      <alignment vertical="top" wrapText="1"/>
    </xf>
    <xf numFmtId="0" fontId="4" fillId="0" borderId="1" xfId="0" applyFont="1" applyBorder="1" applyAlignment="1">
      <alignment vertical="top" wrapText="1"/>
    </xf>
    <xf numFmtId="0" fontId="3" fillId="0" borderId="1" xfId="0" applyFont="1" applyBorder="1" applyAlignment="1">
      <alignment vertical="top" wrapText="1"/>
    </xf>
    <xf numFmtId="49" fontId="5" fillId="0" borderId="1" xfId="0" applyNumberFormat="1" applyFont="1" applyBorder="1" applyAlignment="1">
      <alignment horizontal="center" vertical="top"/>
    </xf>
    <xf numFmtId="49" fontId="5" fillId="0" borderId="6" xfId="0" applyNumberFormat="1" applyFont="1" applyBorder="1" applyAlignment="1">
      <alignment horizontal="center" vertical="top"/>
    </xf>
    <xf numFmtId="0" fontId="4" fillId="0" borderId="0" xfId="0" applyFont="1"/>
    <xf numFmtId="49" fontId="3" fillId="0" borderId="1" xfId="0" applyNumberFormat="1" applyFont="1" applyBorder="1" applyAlignment="1">
      <alignment horizontal="center" vertical="top"/>
    </xf>
    <xf numFmtId="2" fontId="5" fillId="0" borderId="6" xfId="0" applyNumberFormat="1" applyFont="1" applyBorder="1" applyAlignment="1">
      <alignment horizontal="center" vertical="center"/>
    </xf>
    <xf numFmtId="1" fontId="3" fillId="0" borderId="1" xfId="0" applyNumberFormat="1" applyFont="1" applyBorder="1" applyAlignment="1">
      <alignment horizontal="center" vertical="center"/>
    </xf>
    <xf numFmtId="0" fontId="1" fillId="0" borderId="1" xfId="0" applyFont="1" applyBorder="1" applyAlignment="1">
      <alignment horizontal="center"/>
    </xf>
    <xf numFmtId="2" fontId="5" fillId="0" borderId="7" xfId="0" applyNumberFormat="1" applyFont="1" applyBorder="1" applyAlignment="1">
      <alignment horizontal="center" vertical="center"/>
    </xf>
    <xf numFmtId="0" fontId="5" fillId="0" borderId="7" xfId="0" applyFont="1" applyBorder="1" applyAlignment="1">
      <alignment vertical="top"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vertical="center"/>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5" fillId="0" borderId="1" xfId="0" applyFont="1" applyBorder="1" applyAlignment="1">
      <alignment horizontal="left" vertical="top" wrapText="1"/>
    </xf>
    <xf numFmtId="0" fontId="5" fillId="0" borderId="0" xfId="0" applyFont="1" applyAlignment="1">
      <alignment horizontal="left"/>
    </xf>
    <xf numFmtId="0" fontId="4" fillId="0" borderId="0" xfId="0" applyFont="1" applyAlignment="1">
      <alignment wrapText="1"/>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top" wrapText="1"/>
    </xf>
    <xf numFmtId="0" fontId="3" fillId="0" borderId="2" xfId="0" applyFont="1" applyBorder="1" applyAlignment="1">
      <alignment horizontal="center" vertical="top" wrapText="1"/>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8"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center" vertical="center"/>
    </xf>
    <xf numFmtId="0" fontId="11" fillId="0" borderId="34" xfId="0" applyFont="1" applyBorder="1" applyAlignment="1">
      <alignment horizontal="center" vertical="center"/>
    </xf>
    <xf numFmtId="0" fontId="11" fillId="0" borderId="12" xfId="0" applyFont="1" applyBorder="1" applyAlignment="1">
      <alignment horizontal="left" vertical="center"/>
    </xf>
    <xf numFmtId="0" fontId="11" fillId="0" borderId="34" xfId="0" applyFont="1" applyBorder="1" applyAlignment="1">
      <alignment horizontal="left" vertical="center"/>
    </xf>
    <xf numFmtId="0" fontId="11" fillId="0" borderId="8" xfId="0" applyFont="1" applyBorder="1" applyAlignment="1">
      <alignment horizontal="left" vertical="center"/>
    </xf>
    <xf numFmtId="0" fontId="11" fillId="0" borderId="11" xfId="0" applyFont="1" applyBorder="1" applyAlignment="1">
      <alignment horizontal="left" vertical="center"/>
    </xf>
    <xf numFmtId="0" fontId="11" fillId="0" borderId="23" xfId="0" applyFont="1" applyBorder="1" applyAlignment="1">
      <alignment horizontal="center" vertical="top" wrapText="1"/>
    </xf>
    <xf numFmtId="0" fontId="11" fillId="0" borderId="0" xfId="0" applyFont="1" applyAlignment="1">
      <alignment horizontal="center" vertical="top" wrapText="1"/>
    </xf>
    <xf numFmtId="0" fontId="11" fillId="0" borderId="24" xfId="0" applyFont="1" applyBorder="1" applyAlignment="1">
      <alignment horizontal="center" vertical="top" wrapText="1"/>
    </xf>
    <xf numFmtId="0" fontId="11" fillId="0" borderId="25" xfId="0" applyFont="1" applyBorder="1" applyAlignment="1">
      <alignment horizontal="left" vertical="center" wrapText="1"/>
    </xf>
    <xf numFmtId="0" fontId="11" fillId="0" borderId="5"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13" fillId="0" borderId="13" xfId="0" applyFont="1" applyBorder="1" applyAlignment="1">
      <alignment horizontal="center" vertical="center"/>
    </xf>
    <xf numFmtId="0" fontId="13" fillId="0" borderId="19" xfId="0" applyFont="1" applyBorder="1" applyAlignment="1">
      <alignment horizontal="center" vertical="center"/>
    </xf>
    <xf numFmtId="0" fontId="13" fillId="0" borderId="14" xfId="0" applyFont="1" applyBorder="1" applyAlignment="1">
      <alignment horizontal="center"/>
    </xf>
    <xf numFmtId="0" fontId="13" fillId="0" borderId="22" xfId="0" applyFont="1" applyBorder="1" applyAlignment="1">
      <alignment horizontal="center"/>
    </xf>
    <xf numFmtId="0" fontId="13" fillId="0" borderId="17" xfId="0" applyFont="1" applyBorder="1" applyAlignment="1">
      <alignment horizontal="center"/>
    </xf>
    <xf numFmtId="0" fontId="13" fillId="0" borderId="30" xfId="0" applyFont="1" applyBorder="1" applyAlignment="1">
      <alignment horizontal="center"/>
    </xf>
    <xf numFmtId="0" fontId="13" fillId="0" borderId="15" xfId="0" applyFont="1" applyBorder="1" applyAlignment="1">
      <alignment horizontal="center" vertical="center"/>
    </xf>
    <xf numFmtId="0" fontId="13" fillId="0" borderId="18" xfId="0" applyFont="1" applyBorder="1" applyAlignment="1">
      <alignment horizontal="center" vertical="center"/>
    </xf>
  </cellXfs>
  <cellStyles count="10">
    <cellStyle name="Comma 2" xfId="1" xr:uid="{00000000-0005-0000-0000-000000000000}"/>
    <cellStyle name="Comma 3" xfId="2" xr:uid="{00000000-0005-0000-0000-000001000000}"/>
    <cellStyle name="Currency 2" xfId="3" xr:uid="{00000000-0005-0000-0000-000002000000}"/>
    <cellStyle name="Normal" xfId="0" builtinId="0"/>
    <cellStyle name="Normal 2" xfId="4" xr:uid="{00000000-0005-0000-0000-000004000000}"/>
    <cellStyle name="Normal 2 2" xfId="5" xr:uid="{00000000-0005-0000-0000-000005000000}"/>
    <cellStyle name="Normal 3" xfId="6" xr:uid="{00000000-0005-0000-0000-000006000000}"/>
    <cellStyle name="Percent" xfId="7" builtinId="5"/>
    <cellStyle name="Percent 2" xfId="8" xr:uid="{00000000-0005-0000-0000-000008000000}"/>
    <cellStyle name="Percent 3"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B1:F2218"/>
  <sheetViews>
    <sheetView tabSelected="1" view="pageBreakPreview" topLeftCell="A6" zoomScale="80" zoomScaleNormal="80" zoomScaleSheetLayoutView="80" zoomScalePageLayoutView="60" workbookViewId="0">
      <selection activeCell="F21" sqref="F21"/>
    </sheetView>
  </sheetViews>
  <sheetFormatPr defaultColWidth="9.21875" defaultRowHeight="13.8" x14ac:dyDescent="0.25"/>
  <cols>
    <col min="1" max="1" width="1.77734375" style="26" customWidth="1"/>
    <col min="2" max="2" width="9.21875" style="41"/>
    <col min="3" max="3" width="75.6640625" style="42" customWidth="1"/>
    <col min="4" max="4" width="6.5546875" style="43" customWidth="1"/>
    <col min="5" max="5" width="10.21875" style="44" customWidth="1"/>
    <col min="6" max="6" width="28.21875" style="25" customWidth="1"/>
    <col min="7" max="8" width="9.21875" style="26"/>
    <col min="9" max="9" width="41.21875" style="26" customWidth="1"/>
    <col min="10" max="16384" width="9.21875" style="26"/>
  </cols>
  <sheetData>
    <row r="1" spans="2:6" ht="7.5" customHeight="1" x14ac:dyDescent="0.25"/>
    <row r="2" spans="2:6" x14ac:dyDescent="0.25">
      <c r="B2" s="45" t="s">
        <v>0</v>
      </c>
      <c r="C2" s="46" t="s">
        <v>1</v>
      </c>
      <c r="D2" s="45" t="s">
        <v>2</v>
      </c>
      <c r="E2" s="47" t="s">
        <v>3</v>
      </c>
      <c r="F2" s="27" t="s">
        <v>15</v>
      </c>
    </row>
    <row r="3" spans="2:6" x14ac:dyDescent="0.25">
      <c r="B3" s="48"/>
      <c r="C3" s="49"/>
      <c r="D3" s="50"/>
      <c r="F3" s="3"/>
    </row>
    <row r="4" spans="2:6" x14ac:dyDescent="0.25">
      <c r="B4" s="51"/>
      <c r="C4" s="49" t="s">
        <v>734</v>
      </c>
      <c r="D4" s="50"/>
      <c r="F4" s="3"/>
    </row>
    <row r="5" spans="2:6" x14ac:dyDescent="0.25">
      <c r="B5" s="51"/>
      <c r="C5" s="49"/>
      <c r="D5" s="50"/>
      <c r="F5" s="3"/>
    </row>
    <row r="6" spans="2:6" x14ac:dyDescent="0.25">
      <c r="B6" s="51" t="s">
        <v>5</v>
      </c>
      <c r="C6" s="49" t="s">
        <v>845</v>
      </c>
      <c r="D6" s="50"/>
      <c r="F6" s="3"/>
    </row>
    <row r="7" spans="2:6" x14ac:dyDescent="0.25">
      <c r="B7" s="48"/>
      <c r="C7" s="49"/>
      <c r="D7" s="50"/>
      <c r="F7" s="3"/>
    </row>
    <row r="8" spans="2:6" x14ac:dyDescent="0.25">
      <c r="B8" s="48"/>
      <c r="C8" s="49" t="s">
        <v>831</v>
      </c>
      <c r="D8" s="50"/>
      <c r="F8" s="3"/>
    </row>
    <row r="9" spans="2:6" x14ac:dyDescent="0.25">
      <c r="B9" s="48"/>
      <c r="D9" s="50"/>
      <c r="F9" s="3"/>
    </row>
    <row r="10" spans="2:6" x14ac:dyDescent="0.25">
      <c r="B10" s="48"/>
      <c r="C10" s="52" t="s">
        <v>14</v>
      </c>
      <c r="D10" s="50"/>
      <c r="F10" s="3"/>
    </row>
    <row r="11" spans="2:6" x14ac:dyDescent="0.25">
      <c r="B11" s="48"/>
      <c r="C11" s="53"/>
      <c r="D11" s="50"/>
      <c r="F11" s="3"/>
    </row>
    <row r="12" spans="2:6" ht="30" customHeight="1" x14ac:dyDescent="0.25">
      <c r="B12" s="48" t="s">
        <v>832</v>
      </c>
      <c r="C12" s="54" t="s">
        <v>833</v>
      </c>
      <c r="D12" s="50" t="s">
        <v>765</v>
      </c>
      <c r="E12" s="44">
        <v>1</v>
      </c>
      <c r="F12" s="5">
        <v>2000000</v>
      </c>
    </row>
    <row r="13" spans="2:6" x14ac:dyDescent="0.25">
      <c r="B13" s="48"/>
      <c r="C13" s="55"/>
      <c r="D13" s="50"/>
      <c r="F13" s="3"/>
    </row>
    <row r="14" spans="2:6" x14ac:dyDescent="0.25">
      <c r="B14" s="50">
        <v>1.3</v>
      </c>
      <c r="C14" s="42" t="s">
        <v>861</v>
      </c>
      <c r="D14" s="50" t="s">
        <v>765</v>
      </c>
      <c r="E14" s="44">
        <v>1</v>
      </c>
      <c r="F14" s="5">
        <v>700000</v>
      </c>
    </row>
    <row r="15" spans="2:6" x14ac:dyDescent="0.25">
      <c r="B15" s="56"/>
      <c r="C15" s="57"/>
      <c r="D15" s="50"/>
      <c r="F15" s="3"/>
    </row>
    <row r="16" spans="2:6" ht="30" customHeight="1" thickBot="1" x14ac:dyDescent="0.3">
      <c r="B16" s="58"/>
      <c r="C16" s="59" t="s">
        <v>855</v>
      </c>
      <c r="D16" s="60"/>
      <c r="E16" s="60"/>
      <c r="F16" s="29">
        <f>SUM(F12:F15)</f>
        <v>2700000</v>
      </c>
    </row>
    <row r="17" spans="2:6" ht="14.4" thickTop="1" x14ac:dyDescent="0.25">
      <c r="B17" s="45" t="s">
        <v>0</v>
      </c>
      <c r="C17" s="46" t="s">
        <v>1</v>
      </c>
      <c r="D17" s="45" t="s">
        <v>2</v>
      </c>
      <c r="E17" s="47" t="s">
        <v>3</v>
      </c>
      <c r="F17" s="27" t="s">
        <v>15</v>
      </c>
    </row>
    <row r="18" spans="2:6" x14ac:dyDescent="0.25">
      <c r="B18" s="48"/>
      <c r="C18" s="49"/>
      <c r="D18" s="50"/>
      <c r="F18" s="3"/>
    </row>
    <row r="19" spans="2:6" x14ac:dyDescent="0.25">
      <c r="B19" s="51"/>
      <c r="C19" s="49" t="s">
        <v>846</v>
      </c>
      <c r="D19" s="50"/>
      <c r="F19" s="3"/>
    </row>
    <row r="20" spans="2:6" x14ac:dyDescent="0.25">
      <c r="B20" s="51"/>
      <c r="C20" s="49"/>
      <c r="D20" s="50"/>
      <c r="F20" s="3"/>
    </row>
    <row r="21" spans="2:6" x14ac:dyDescent="0.25">
      <c r="B21" s="51"/>
      <c r="C21" s="49" t="s">
        <v>848</v>
      </c>
      <c r="D21" s="50"/>
      <c r="F21" s="3"/>
    </row>
    <row r="22" spans="2:6" x14ac:dyDescent="0.25">
      <c r="B22" s="51"/>
      <c r="C22" s="49"/>
      <c r="D22" s="50"/>
      <c r="E22" s="61"/>
      <c r="F22" s="3"/>
    </row>
    <row r="23" spans="2:6" ht="27.6" x14ac:dyDescent="0.25">
      <c r="B23" s="62"/>
      <c r="C23" s="63" t="s">
        <v>161</v>
      </c>
      <c r="D23" s="50"/>
      <c r="E23" s="64"/>
      <c r="F23" s="2"/>
    </row>
    <row r="24" spans="2:6" x14ac:dyDescent="0.25">
      <c r="B24" s="62"/>
      <c r="D24" s="50"/>
      <c r="E24" s="65"/>
      <c r="F24" s="2"/>
    </row>
    <row r="25" spans="2:6" x14ac:dyDescent="0.25">
      <c r="B25" s="62"/>
      <c r="C25" s="66" t="s">
        <v>847</v>
      </c>
      <c r="D25" s="50"/>
      <c r="F25" s="3"/>
    </row>
    <row r="26" spans="2:6" x14ac:dyDescent="0.25">
      <c r="B26" s="62"/>
      <c r="C26" s="66"/>
      <c r="D26" s="50"/>
      <c r="F26" s="3"/>
    </row>
    <row r="27" spans="2:6" ht="27.45" customHeight="1" x14ac:dyDescent="0.25">
      <c r="B27" s="62">
        <v>1.4</v>
      </c>
      <c r="C27" s="67" t="s">
        <v>849</v>
      </c>
      <c r="D27" s="50" t="s">
        <v>16</v>
      </c>
      <c r="E27" s="44">
        <v>1</v>
      </c>
      <c r="F27" s="1" t="s">
        <v>11</v>
      </c>
    </row>
    <row r="28" spans="2:6" x14ac:dyDescent="0.25">
      <c r="B28" s="61"/>
      <c r="C28" s="54"/>
      <c r="D28" s="50"/>
      <c r="E28" s="61"/>
      <c r="F28" s="1"/>
    </row>
    <row r="29" spans="2:6" ht="30" customHeight="1" x14ac:dyDescent="0.25">
      <c r="B29" s="62">
        <f t="shared" ref="B29:B35" si="0">B27+0.1</f>
        <v>1.5</v>
      </c>
      <c r="C29" s="67" t="s">
        <v>851</v>
      </c>
      <c r="D29" s="50" t="s">
        <v>16</v>
      </c>
      <c r="E29" s="44">
        <v>1</v>
      </c>
      <c r="F29" s="1" t="s">
        <v>11</v>
      </c>
    </row>
    <row r="30" spans="2:6" x14ac:dyDescent="0.25">
      <c r="B30" s="61"/>
      <c r="C30" s="54"/>
      <c r="D30" s="50"/>
      <c r="E30" s="61"/>
      <c r="F30" s="1"/>
    </row>
    <row r="31" spans="2:6" ht="30" customHeight="1" x14ac:dyDescent="0.25">
      <c r="B31" s="62">
        <f t="shared" si="0"/>
        <v>1.6</v>
      </c>
      <c r="C31" s="67" t="s">
        <v>850</v>
      </c>
      <c r="D31" s="50" t="s">
        <v>0</v>
      </c>
      <c r="E31" s="44">
        <v>1</v>
      </c>
      <c r="F31" s="1" t="s">
        <v>11</v>
      </c>
    </row>
    <row r="32" spans="2:6" x14ac:dyDescent="0.25">
      <c r="B32" s="50"/>
      <c r="D32" s="50"/>
      <c r="F32" s="1"/>
    </row>
    <row r="33" spans="2:6" ht="30" customHeight="1" x14ac:dyDescent="0.25">
      <c r="B33" s="62">
        <f t="shared" si="0"/>
        <v>1.7000000000000002</v>
      </c>
      <c r="C33" s="67" t="s">
        <v>852</v>
      </c>
      <c r="D33" s="50" t="s">
        <v>0</v>
      </c>
      <c r="E33" s="44">
        <v>1</v>
      </c>
      <c r="F33" s="1" t="s">
        <v>11</v>
      </c>
    </row>
    <row r="34" spans="2:6" x14ac:dyDescent="0.25">
      <c r="B34" s="62"/>
      <c r="C34" s="67"/>
      <c r="D34" s="50"/>
      <c r="F34" s="1"/>
    </row>
    <row r="35" spans="2:6" ht="30" customHeight="1" x14ac:dyDescent="0.25">
      <c r="B35" s="62">
        <f t="shared" si="0"/>
        <v>1.8000000000000003</v>
      </c>
      <c r="C35" s="67" t="s">
        <v>853</v>
      </c>
      <c r="D35" s="50" t="s">
        <v>0</v>
      </c>
      <c r="E35" s="44">
        <v>1</v>
      </c>
      <c r="F35" s="1" t="s">
        <v>11</v>
      </c>
    </row>
    <row r="36" spans="2:6" x14ac:dyDescent="0.25">
      <c r="B36" s="61"/>
      <c r="D36" s="50"/>
      <c r="F36" s="1"/>
    </row>
    <row r="37" spans="2:6" ht="27.6" x14ac:dyDescent="0.25">
      <c r="B37" s="58"/>
      <c r="C37" s="59" t="s">
        <v>854</v>
      </c>
      <c r="D37" s="60"/>
      <c r="E37" s="60"/>
      <c r="F37" s="30" t="s">
        <v>11</v>
      </c>
    </row>
    <row r="38" spans="2:6" x14ac:dyDescent="0.25">
      <c r="B38" s="68" t="s">
        <v>0</v>
      </c>
      <c r="C38" s="46" t="s">
        <v>1</v>
      </c>
      <c r="D38" s="68" t="s">
        <v>2</v>
      </c>
      <c r="E38" s="69" t="s">
        <v>3</v>
      </c>
      <c r="F38" s="31" t="s">
        <v>15</v>
      </c>
    </row>
    <row r="39" spans="2:6" x14ac:dyDescent="0.25">
      <c r="B39" s="70"/>
      <c r="C39" s="71"/>
      <c r="D39" s="70"/>
      <c r="E39" s="72"/>
      <c r="F39" s="32"/>
    </row>
    <row r="40" spans="2:6" x14ac:dyDescent="0.25">
      <c r="B40" s="70">
        <v>2</v>
      </c>
      <c r="C40" s="73" t="s">
        <v>804</v>
      </c>
      <c r="D40" s="70"/>
      <c r="E40" s="72"/>
      <c r="F40" s="33"/>
    </row>
    <row r="41" spans="2:6" x14ac:dyDescent="0.25">
      <c r="B41" s="70"/>
      <c r="C41" s="73"/>
      <c r="D41" s="70"/>
      <c r="E41" s="72"/>
      <c r="F41" s="33"/>
    </row>
    <row r="42" spans="2:6" ht="27.6" x14ac:dyDescent="0.25">
      <c r="B42" s="70"/>
      <c r="C42" s="52" t="s">
        <v>858</v>
      </c>
      <c r="D42" s="70"/>
      <c r="E42" s="72"/>
      <c r="F42" s="33"/>
    </row>
    <row r="43" spans="2:6" x14ac:dyDescent="0.25">
      <c r="B43" s="70"/>
      <c r="C43" s="66"/>
      <c r="D43" s="70"/>
      <c r="E43" s="72"/>
      <c r="F43" s="33"/>
    </row>
    <row r="44" spans="2:6" x14ac:dyDescent="0.25">
      <c r="B44" s="70"/>
      <c r="C44" s="66" t="s">
        <v>405</v>
      </c>
      <c r="D44" s="70"/>
      <c r="E44" s="72"/>
      <c r="F44" s="33"/>
    </row>
    <row r="45" spans="2:6" x14ac:dyDescent="0.25">
      <c r="B45" s="70"/>
      <c r="C45" s="71"/>
      <c r="D45" s="70"/>
      <c r="E45" s="72"/>
      <c r="F45" s="33"/>
    </row>
    <row r="46" spans="2:6" ht="193.2" x14ac:dyDescent="0.25">
      <c r="B46" s="70"/>
      <c r="C46" s="74" t="s">
        <v>862</v>
      </c>
      <c r="D46" s="70"/>
      <c r="E46" s="72"/>
      <c r="F46" s="33"/>
    </row>
    <row r="47" spans="2:6" x14ac:dyDescent="0.25">
      <c r="B47" s="70"/>
      <c r="C47" s="74"/>
      <c r="D47" s="70"/>
      <c r="E47" s="72"/>
      <c r="F47" s="33"/>
    </row>
    <row r="48" spans="2:6" x14ac:dyDescent="0.25">
      <c r="B48" s="70"/>
      <c r="C48" s="74" t="s">
        <v>406</v>
      </c>
      <c r="D48" s="70"/>
      <c r="E48" s="72"/>
      <c r="F48" s="33"/>
    </row>
    <row r="49" spans="2:6" x14ac:dyDescent="0.25">
      <c r="B49" s="70"/>
      <c r="C49" s="74"/>
      <c r="D49" s="70"/>
      <c r="E49" s="72"/>
      <c r="F49" s="33"/>
    </row>
    <row r="50" spans="2:6" ht="41.4" x14ac:dyDescent="0.25">
      <c r="B50" s="70"/>
      <c r="C50" s="74" t="s">
        <v>407</v>
      </c>
      <c r="D50" s="70"/>
      <c r="E50" s="72"/>
      <c r="F50" s="33"/>
    </row>
    <row r="51" spans="2:6" x14ac:dyDescent="0.25">
      <c r="B51" s="70"/>
      <c r="C51" s="71"/>
      <c r="D51" s="70"/>
      <c r="E51" s="72"/>
      <c r="F51" s="33"/>
    </row>
    <row r="52" spans="2:6" x14ac:dyDescent="0.25">
      <c r="B52" s="70"/>
      <c r="C52" s="75" t="s">
        <v>863</v>
      </c>
      <c r="D52" s="50"/>
      <c r="E52" s="72"/>
      <c r="F52" s="33"/>
    </row>
    <row r="53" spans="2:6" x14ac:dyDescent="0.25">
      <c r="B53" s="70"/>
      <c r="C53" s="74"/>
      <c r="D53" s="50"/>
      <c r="E53" s="72"/>
      <c r="F53" s="33"/>
    </row>
    <row r="54" spans="2:6" x14ac:dyDescent="0.25">
      <c r="B54" s="70"/>
      <c r="C54" s="76" t="s">
        <v>864</v>
      </c>
      <c r="D54" s="50"/>
      <c r="E54" s="72"/>
      <c r="F54" s="33"/>
    </row>
    <row r="55" spans="2:6" x14ac:dyDescent="0.25">
      <c r="B55" s="70"/>
      <c r="C55" s="74"/>
      <c r="D55" s="50"/>
      <c r="E55" s="72"/>
      <c r="F55" s="33"/>
    </row>
    <row r="56" spans="2:6" ht="30" customHeight="1" x14ac:dyDescent="0.25">
      <c r="B56" s="50">
        <v>2.1</v>
      </c>
      <c r="C56" s="74" t="s">
        <v>865</v>
      </c>
      <c r="D56" s="50" t="s">
        <v>7</v>
      </c>
      <c r="E56" s="44">
        <v>1</v>
      </c>
      <c r="F56" s="6" t="s">
        <v>11</v>
      </c>
    </row>
    <row r="57" spans="2:6" x14ac:dyDescent="0.25">
      <c r="B57" s="50"/>
      <c r="C57" s="74"/>
      <c r="D57" s="50"/>
      <c r="E57" s="72"/>
      <c r="F57" s="1"/>
    </row>
    <row r="58" spans="2:6" ht="45.45" customHeight="1" x14ac:dyDescent="0.25">
      <c r="B58" s="50">
        <f>B56 + 0.1</f>
        <v>2.2000000000000002</v>
      </c>
      <c r="C58" s="74" t="s">
        <v>866</v>
      </c>
      <c r="D58" s="50" t="s">
        <v>7</v>
      </c>
      <c r="E58" s="44">
        <v>1</v>
      </c>
      <c r="F58" s="6" t="s">
        <v>11</v>
      </c>
    </row>
    <row r="59" spans="2:6" x14ac:dyDescent="0.25">
      <c r="B59" s="50"/>
      <c r="C59" s="74"/>
      <c r="D59" s="50"/>
      <c r="E59" s="72"/>
      <c r="F59" s="1"/>
    </row>
    <row r="60" spans="2:6" ht="27.6" x14ac:dyDescent="0.25">
      <c r="B60" s="50">
        <f t="shared" ref="B60:B72" si="1">B58 + 0.1</f>
        <v>2.3000000000000003</v>
      </c>
      <c r="C60" s="74" t="s">
        <v>409</v>
      </c>
      <c r="D60" s="50" t="s">
        <v>7</v>
      </c>
      <c r="E60" s="44">
        <v>1</v>
      </c>
      <c r="F60" s="6" t="s">
        <v>11</v>
      </c>
    </row>
    <row r="61" spans="2:6" x14ac:dyDescent="0.25">
      <c r="B61" s="50"/>
      <c r="C61" s="74"/>
      <c r="D61" s="50"/>
      <c r="E61" s="72"/>
      <c r="F61" s="1"/>
    </row>
    <row r="62" spans="2:6" x14ac:dyDescent="0.25">
      <c r="B62" s="50"/>
      <c r="C62" s="75" t="s">
        <v>408</v>
      </c>
      <c r="D62" s="50"/>
      <c r="E62" s="72"/>
      <c r="F62" s="1"/>
    </row>
    <row r="63" spans="2:6" x14ac:dyDescent="0.25">
      <c r="B63" s="50"/>
      <c r="C63" s="74"/>
      <c r="D63" s="50"/>
      <c r="E63" s="72"/>
      <c r="F63" s="1"/>
    </row>
    <row r="64" spans="2:6" x14ac:dyDescent="0.25">
      <c r="B64" s="50">
        <f>B60 + 0.1</f>
        <v>2.4000000000000004</v>
      </c>
      <c r="C64" s="74" t="s">
        <v>867</v>
      </c>
      <c r="D64" s="50" t="s">
        <v>402</v>
      </c>
      <c r="E64" s="44">
        <v>1</v>
      </c>
      <c r="F64" s="6" t="s">
        <v>11</v>
      </c>
    </row>
    <row r="65" spans="2:6" x14ac:dyDescent="0.25">
      <c r="B65" s="50"/>
      <c r="C65" s="74"/>
      <c r="D65" s="50"/>
      <c r="E65" s="72"/>
      <c r="F65" s="1"/>
    </row>
    <row r="66" spans="2:6" x14ac:dyDescent="0.25">
      <c r="B66" s="50">
        <f t="shared" si="1"/>
        <v>2.5000000000000004</v>
      </c>
      <c r="C66" s="74" t="s">
        <v>868</v>
      </c>
      <c r="D66" s="50" t="s">
        <v>402</v>
      </c>
      <c r="E66" s="44">
        <v>1</v>
      </c>
      <c r="F66" s="6" t="s">
        <v>11</v>
      </c>
    </row>
    <row r="67" spans="2:6" x14ac:dyDescent="0.25">
      <c r="B67" s="50"/>
      <c r="C67" s="74"/>
      <c r="D67" s="50"/>
      <c r="E67" s="72"/>
      <c r="F67" s="1"/>
    </row>
    <row r="68" spans="2:6" x14ac:dyDescent="0.25">
      <c r="B68" s="50">
        <f t="shared" si="1"/>
        <v>2.6000000000000005</v>
      </c>
      <c r="C68" s="74" t="s">
        <v>410</v>
      </c>
      <c r="D68" s="50" t="s">
        <v>402</v>
      </c>
      <c r="E68" s="44">
        <v>1</v>
      </c>
      <c r="F68" s="6" t="s">
        <v>11</v>
      </c>
    </row>
    <row r="69" spans="2:6" x14ac:dyDescent="0.25">
      <c r="B69" s="50"/>
      <c r="C69" s="74"/>
      <c r="D69" s="50"/>
      <c r="E69" s="72"/>
      <c r="F69" s="1"/>
    </row>
    <row r="70" spans="2:6" x14ac:dyDescent="0.25">
      <c r="B70" s="50">
        <f t="shared" si="1"/>
        <v>2.7000000000000006</v>
      </c>
      <c r="C70" s="74" t="s">
        <v>411</v>
      </c>
      <c r="D70" s="50" t="s">
        <v>402</v>
      </c>
      <c r="E70" s="44">
        <v>1</v>
      </c>
      <c r="F70" s="6" t="s">
        <v>11</v>
      </c>
    </row>
    <row r="71" spans="2:6" x14ac:dyDescent="0.25">
      <c r="B71" s="50"/>
      <c r="C71" s="74"/>
      <c r="D71" s="50"/>
      <c r="E71" s="72"/>
      <c r="F71" s="1"/>
    </row>
    <row r="72" spans="2:6" x14ac:dyDescent="0.25">
      <c r="B72" s="50">
        <f t="shared" si="1"/>
        <v>2.8000000000000007</v>
      </c>
      <c r="C72" s="74" t="s">
        <v>412</v>
      </c>
      <c r="D72" s="50" t="s">
        <v>402</v>
      </c>
      <c r="E72" s="44">
        <v>1</v>
      </c>
      <c r="F72" s="6" t="s">
        <v>11</v>
      </c>
    </row>
    <row r="73" spans="2:6" x14ac:dyDescent="0.25">
      <c r="B73" s="50"/>
      <c r="C73" s="74"/>
      <c r="D73" s="50"/>
      <c r="E73" s="72"/>
      <c r="F73" s="1"/>
    </row>
    <row r="74" spans="2:6" ht="27.6" x14ac:dyDescent="0.25">
      <c r="B74" s="50"/>
      <c r="C74" s="76" t="s">
        <v>869</v>
      </c>
      <c r="D74" s="50"/>
      <c r="E74" s="72"/>
      <c r="F74" s="33"/>
    </row>
    <row r="75" spans="2:6" x14ac:dyDescent="0.25">
      <c r="B75" s="50"/>
      <c r="C75" s="74"/>
      <c r="D75" s="50"/>
      <c r="E75" s="72"/>
      <c r="F75" s="33"/>
    </row>
    <row r="76" spans="2:6" x14ac:dyDescent="0.25">
      <c r="B76" s="50">
        <f>B72 + 0.1</f>
        <v>2.9000000000000008</v>
      </c>
      <c r="C76" s="74" t="s">
        <v>413</v>
      </c>
      <c r="D76" s="50" t="s">
        <v>402</v>
      </c>
      <c r="E76" s="44">
        <v>1</v>
      </c>
      <c r="F76" s="6" t="s">
        <v>11</v>
      </c>
    </row>
    <row r="77" spans="2:6" x14ac:dyDescent="0.25">
      <c r="B77" s="50"/>
      <c r="C77" s="74"/>
      <c r="D77" s="50"/>
      <c r="E77" s="72"/>
      <c r="F77" s="1"/>
    </row>
    <row r="78" spans="2:6" x14ac:dyDescent="0.25">
      <c r="B78" s="61">
        <v>2.1</v>
      </c>
      <c r="C78" s="74" t="s">
        <v>414</v>
      </c>
      <c r="D78" s="50" t="s">
        <v>402</v>
      </c>
      <c r="E78" s="44">
        <v>1</v>
      </c>
      <c r="F78" s="6" t="s">
        <v>11</v>
      </c>
    </row>
    <row r="79" spans="2:6" x14ac:dyDescent="0.25">
      <c r="B79" s="61"/>
      <c r="C79" s="74"/>
      <c r="D79" s="50"/>
      <c r="E79" s="72"/>
      <c r="F79" s="1"/>
    </row>
    <row r="80" spans="2:6" x14ac:dyDescent="0.25">
      <c r="B80" s="61">
        <f t="shared" ref="B80:B90" si="2">B78 + 0.01</f>
        <v>2.11</v>
      </c>
      <c r="C80" s="74" t="s">
        <v>415</v>
      </c>
      <c r="D80" s="50" t="s">
        <v>402</v>
      </c>
      <c r="E80" s="44">
        <v>1</v>
      </c>
      <c r="F80" s="6" t="s">
        <v>11</v>
      </c>
    </row>
    <row r="81" spans="2:6" x14ac:dyDescent="0.25">
      <c r="B81" s="61"/>
      <c r="C81" s="74"/>
      <c r="D81" s="50"/>
      <c r="E81" s="72"/>
      <c r="F81" s="1"/>
    </row>
    <row r="82" spans="2:6" x14ac:dyDescent="0.25">
      <c r="B82" s="61">
        <f t="shared" si="2"/>
        <v>2.1199999999999997</v>
      </c>
      <c r="C82" s="74" t="s">
        <v>416</v>
      </c>
      <c r="D82" s="50" t="s">
        <v>402</v>
      </c>
      <c r="E82" s="44">
        <v>1</v>
      </c>
      <c r="F82" s="6" t="s">
        <v>11</v>
      </c>
    </row>
    <row r="83" spans="2:6" x14ac:dyDescent="0.25">
      <c r="B83" s="61"/>
      <c r="C83" s="74"/>
      <c r="D83" s="50"/>
      <c r="E83" s="72"/>
      <c r="F83" s="1"/>
    </row>
    <row r="84" spans="2:6" x14ac:dyDescent="0.25">
      <c r="B84" s="61"/>
      <c r="C84" s="76" t="s">
        <v>870</v>
      </c>
      <c r="D84" s="50"/>
      <c r="E84" s="72"/>
      <c r="F84" s="1"/>
    </row>
    <row r="85" spans="2:6" x14ac:dyDescent="0.25">
      <c r="B85" s="61"/>
      <c r="C85" s="74"/>
      <c r="D85" s="50"/>
      <c r="E85" s="72"/>
      <c r="F85" s="1"/>
    </row>
    <row r="86" spans="2:6" x14ac:dyDescent="0.25">
      <c r="B86" s="61">
        <f>B82 + 0.01</f>
        <v>2.1299999999999994</v>
      </c>
      <c r="C86" s="74" t="s">
        <v>417</v>
      </c>
      <c r="D86" s="50" t="s">
        <v>8</v>
      </c>
      <c r="E86" s="44">
        <v>1</v>
      </c>
      <c r="F86" s="6" t="s">
        <v>11</v>
      </c>
    </row>
    <row r="87" spans="2:6" x14ac:dyDescent="0.25">
      <c r="B87" s="61"/>
      <c r="C87" s="74"/>
      <c r="D87" s="50"/>
      <c r="E87" s="72"/>
      <c r="F87" s="1"/>
    </row>
    <row r="88" spans="2:6" x14ac:dyDescent="0.25">
      <c r="B88" s="61">
        <f t="shared" si="2"/>
        <v>2.1399999999999992</v>
      </c>
      <c r="C88" s="74" t="s">
        <v>418</v>
      </c>
      <c r="D88" s="50" t="s">
        <v>8</v>
      </c>
      <c r="E88" s="44">
        <v>1</v>
      </c>
      <c r="F88" s="6" t="s">
        <v>11</v>
      </c>
    </row>
    <row r="89" spans="2:6" x14ac:dyDescent="0.25">
      <c r="B89" s="61"/>
      <c r="C89" s="74"/>
      <c r="D89" s="50"/>
      <c r="E89" s="72"/>
      <c r="F89" s="1"/>
    </row>
    <row r="90" spans="2:6" x14ac:dyDescent="0.25">
      <c r="B90" s="61">
        <f t="shared" si="2"/>
        <v>2.149999999999999</v>
      </c>
      <c r="C90" s="74" t="s">
        <v>419</v>
      </c>
      <c r="D90" s="50" t="s">
        <v>8</v>
      </c>
      <c r="E90" s="44">
        <v>1</v>
      </c>
      <c r="F90" s="6" t="s">
        <v>11</v>
      </c>
    </row>
    <row r="91" spans="2:6" x14ac:dyDescent="0.25">
      <c r="B91" s="70"/>
      <c r="C91" s="71"/>
      <c r="D91" s="70"/>
      <c r="E91" s="72"/>
      <c r="F91" s="33"/>
    </row>
    <row r="92" spans="2:6" x14ac:dyDescent="0.25">
      <c r="B92" s="61"/>
      <c r="C92" s="76" t="s">
        <v>871</v>
      </c>
      <c r="D92" s="50"/>
      <c r="E92" s="72"/>
      <c r="F92" s="1"/>
    </row>
    <row r="93" spans="2:6" x14ac:dyDescent="0.25">
      <c r="B93" s="61"/>
      <c r="C93" s="76"/>
      <c r="D93" s="50"/>
      <c r="E93" s="72"/>
      <c r="F93" s="1"/>
    </row>
    <row r="94" spans="2:6" x14ac:dyDescent="0.25">
      <c r="B94" s="61">
        <f>B90 + 0.01</f>
        <v>2.1599999999999988</v>
      </c>
      <c r="C94" s="74" t="s">
        <v>165</v>
      </c>
      <c r="D94" s="50" t="s">
        <v>8</v>
      </c>
      <c r="E94" s="44">
        <v>1</v>
      </c>
      <c r="F94" s="6" t="s">
        <v>11</v>
      </c>
    </row>
    <row r="95" spans="2:6" x14ac:dyDescent="0.25">
      <c r="B95" s="61"/>
      <c r="C95" s="74"/>
      <c r="D95" s="50"/>
      <c r="E95" s="72"/>
      <c r="F95" s="1"/>
    </row>
    <row r="96" spans="2:6" x14ac:dyDescent="0.25">
      <c r="B96" s="61">
        <f t="shared" ref="B96:B98" si="3">B94 + 0.01</f>
        <v>2.1699999999999986</v>
      </c>
      <c r="C96" s="74" t="s">
        <v>168</v>
      </c>
      <c r="D96" s="50" t="s">
        <v>8</v>
      </c>
      <c r="E96" s="44">
        <v>1</v>
      </c>
      <c r="F96" s="6" t="s">
        <v>11</v>
      </c>
    </row>
    <row r="97" spans="2:6" x14ac:dyDescent="0.25">
      <c r="B97" s="61"/>
      <c r="C97" s="71"/>
      <c r="D97" s="50"/>
      <c r="E97" s="72"/>
      <c r="F97" s="1"/>
    </row>
    <row r="98" spans="2:6" x14ac:dyDescent="0.25">
      <c r="B98" s="61">
        <f t="shared" si="3"/>
        <v>2.1799999999999984</v>
      </c>
      <c r="C98" s="74" t="s">
        <v>169</v>
      </c>
      <c r="D98" s="50" t="s">
        <v>8</v>
      </c>
      <c r="E98" s="44">
        <v>1</v>
      </c>
      <c r="F98" s="6" t="s">
        <v>11</v>
      </c>
    </row>
    <row r="99" spans="2:6" x14ac:dyDescent="0.25">
      <c r="B99" s="70"/>
      <c r="C99" s="71"/>
      <c r="D99" s="70"/>
      <c r="E99" s="72"/>
      <c r="F99" s="33"/>
    </row>
    <row r="100" spans="2:6" ht="27.6" x14ac:dyDescent="0.25">
      <c r="B100" s="61"/>
      <c r="C100" s="76" t="s">
        <v>872</v>
      </c>
      <c r="D100" s="50"/>
      <c r="E100" s="72"/>
      <c r="F100" s="1"/>
    </row>
    <row r="101" spans="2:6" x14ac:dyDescent="0.25">
      <c r="B101" s="61"/>
      <c r="C101" s="76"/>
      <c r="D101" s="50"/>
      <c r="E101" s="72"/>
      <c r="F101" s="1"/>
    </row>
    <row r="102" spans="2:6" x14ac:dyDescent="0.25">
      <c r="B102" s="61">
        <f>B98 + 0.01</f>
        <v>2.1899999999999982</v>
      </c>
      <c r="C102" s="74" t="s">
        <v>420</v>
      </c>
      <c r="D102" s="50" t="s">
        <v>6</v>
      </c>
      <c r="E102" s="44">
        <v>1</v>
      </c>
      <c r="F102" s="6" t="s">
        <v>11</v>
      </c>
    </row>
    <row r="103" spans="2:6" x14ac:dyDescent="0.25">
      <c r="B103" s="61"/>
      <c r="C103" s="76"/>
      <c r="D103" s="50"/>
      <c r="E103" s="72"/>
      <c r="F103" s="1"/>
    </row>
    <row r="104" spans="2:6" ht="27.6" x14ac:dyDescent="0.25">
      <c r="B104" s="61">
        <f t="shared" ref="B104:B106" si="4">B102 + 0.01</f>
        <v>2.199999999999998</v>
      </c>
      <c r="C104" s="74" t="s">
        <v>421</v>
      </c>
      <c r="D104" s="50" t="s">
        <v>6</v>
      </c>
      <c r="E104" s="44">
        <v>1</v>
      </c>
      <c r="F104" s="6" t="s">
        <v>11</v>
      </c>
    </row>
    <row r="105" spans="2:6" x14ac:dyDescent="0.25">
      <c r="B105" s="61"/>
      <c r="C105" s="76"/>
      <c r="D105" s="70"/>
      <c r="E105" s="72"/>
      <c r="F105" s="1"/>
    </row>
    <row r="106" spans="2:6" x14ac:dyDescent="0.25">
      <c r="B106" s="61">
        <f t="shared" si="4"/>
        <v>2.2099999999999977</v>
      </c>
      <c r="C106" s="74" t="s">
        <v>422</v>
      </c>
      <c r="D106" s="50" t="s">
        <v>6</v>
      </c>
      <c r="E106" s="44">
        <v>1</v>
      </c>
      <c r="F106" s="6" t="s">
        <v>11</v>
      </c>
    </row>
    <row r="107" spans="2:6" x14ac:dyDescent="0.25">
      <c r="B107" s="61"/>
      <c r="C107" s="76"/>
      <c r="D107" s="70"/>
      <c r="E107" s="72"/>
      <c r="F107" s="33"/>
    </row>
    <row r="108" spans="2:6" ht="27.6" x14ac:dyDescent="0.25">
      <c r="B108" s="70"/>
      <c r="C108" s="76" t="s">
        <v>873</v>
      </c>
      <c r="D108" s="70"/>
      <c r="E108" s="72"/>
      <c r="F108" s="33"/>
    </row>
    <row r="109" spans="2:6" x14ac:dyDescent="0.25">
      <c r="B109" s="70"/>
      <c r="C109" s="74"/>
      <c r="D109" s="70"/>
      <c r="E109" s="72"/>
      <c r="F109" s="33"/>
    </row>
    <row r="110" spans="2:6" x14ac:dyDescent="0.25">
      <c r="B110" s="61">
        <f>B106 + 0.01</f>
        <v>2.2199999999999975</v>
      </c>
      <c r="C110" s="74" t="s">
        <v>428</v>
      </c>
      <c r="D110" s="50" t="s">
        <v>6</v>
      </c>
      <c r="E110" s="44">
        <v>1</v>
      </c>
      <c r="F110" s="6" t="s">
        <v>11</v>
      </c>
    </row>
    <row r="111" spans="2:6" x14ac:dyDescent="0.25">
      <c r="B111" s="61"/>
      <c r="C111" s="74"/>
      <c r="D111" s="70"/>
      <c r="E111" s="72"/>
      <c r="F111" s="1"/>
    </row>
    <row r="112" spans="2:6" x14ac:dyDescent="0.25">
      <c r="B112" s="61">
        <f>B110 + 0.01</f>
        <v>2.2299999999999973</v>
      </c>
      <c r="C112" s="74" t="s">
        <v>427</v>
      </c>
      <c r="D112" s="50" t="s">
        <v>6</v>
      </c>
      <c r="E112" s="44">
        <v>1</v>
      </c>
      <c r="F112" s="6" t="s">
        <v>11</v>
      </c>
    </row>
    <row r="113" spans="2:6" x14ac:dyDescent="0.25">
      <c r="B113" s="61"/>
      <c r="C113" s="74"/>
      <c r="D113" s="70"/>
      <c r="E113" s="72"/>
      <c r="F113" s="1"/>
    </row>
    <row r="114" spans="2:6" x14ac:dyDescent="0.25">
      <c r="B114" s="61">
        <f t="shared" ref="B114:B118" si="5">B112 + 0.01</f>
        <v>2.2399999999999971</v>
      </c>
      <c r="C114" s="74" t="s">
        <v>424</v>
      </c>
      <c r="D114" s="50" t="s">
        <v>6</v>
      </c>
      <c r="E114" s="44">
        <v>1</v>
      </c>
      <c r="F114" s="6" t="s">
        <v>11</v>
      </c>
    </row>
    <row r="115" spans="2:6" x14ac:dyDescent="0.25">
      <c r="B115" s="61"/>
      <c r="C115" s="74" t="s">
        <v>423</v>
      </c>
      <c r="D115" s="70"/>
      <c r="E115" s="72"/>
      <c r="F115" s="1"/>
    </row>
    <row r="116" spans="2:6" x14ac:dyDescent="0.25">
      <c r="B116" s="61">
        <f t="shared" si="5"/>
        <v>2.2499999999999969</v>
      </c>
      <c r="C116" s="74" t="s">
        <v>425</v>
      </c>
      <c r="D116" s="50" t="s">
        <v>6</v>
      </c>
      <c r="E116" s="44">
        <v>1</v>
      </c>
      <c r="F116" s="6" t="s">
        <v>11</v>
      </c>
    </row>
    <row r="117" spans="2:6" x14ac:dyDescent="0.25">
      <c r="B117" s="61"/>
      <c r="C117" s="74"/>
      <c r="D117" s="70"/>
      <c r="E117" s="72"/>
      <c r="F117" s="6"/>
    </row>
    <row r="118" spans="2:6" x14ac:dyDescent="0.25">
      <c r="B118" s="61">
        <f t="shared" si="5"/>
        <v>2.2599999999999967</v>
      </c>
      <c r="C118" s="74" t="s">
        <v>426</v>
      </c>
      <c r="D118" s="50" t="s">
        <v>6</v>
      </c>
      <c r="E118" s="44">
        <v>1</v>
      </c>
      <c r="F118" s="6" t="s">
        <v>11</v>
      </c>
    </row>
    <row r="119" spans="2:6" x14ac:dyDescent="0.25">
      <c r="B119" s="61"/>
      <c r="C119" s="74"/>
      <c r="D119" s="70"/>
      <c r="E119" s="72"/>
      <c r="F119" s="1"/>
    </row>
    <row r="120" spans="2:6" ht="51.75" customHeight="1" x14ac:dyDescent="0.25">
      <c r="B120" s="61"/>
      <c r="C120" s="76" t="s">
        <v>874</v>
      </c>
      <c r="D120" s="70"/>
      <c r="E120" s="72"/>
      <c r="F120" s="1"/>
    </row>
    <row r="121" spans="2:6" x14ac:dyDescent="0.25">
      <c r="B121" s="61"/>
      <c r="C121" s="74"/>
      <c r="D121" s="70"/>
      <c r="E121" s="72"/>
      <c r="F121" s="1"/>
    </row>
    <row r="122" spans="2:6" x14ac:dyDescent="0.25">
      <c r="B122" s="61">
        <f>B118 + 0.01</f>
        <v>2.2699999999999965</v>
      </c>
      <c r="C122" s="74" t="s">
        <v>719</v>
      </c>
      <c r="D122" s="50" t="s">
        <v>8</v>
      </c>
      <c r="E122" s="44">
        <v>1</v>
      </c>
      <c r="F122" s="6" t="s">
        <v>11</v>
      </c>
    </row>
    <row r="123" spans="2:6" x14ac:dyDescent="0.25">
      <c r="B123" s="61"/>
      <c r="C123" s="74"/>
      <c r="D123" s="70"/>
      <c r="E123" s="72"/>
      <c r="F123" s="1"/>
    </row>
    <row r="124" spans="2:6" x14ac:dyDescent="0.25">
      <c r="B124" s="61">
        <f>B122 + 0.01</f>
        <v>2.2799999999999963</v>
      </c>
      <c r="C124" s="74" t="s">
        <v>720</v>
      </c>
      <c r="D124" s="50" t="s">
        <v>8</v>
      </c>
      <c r="E124" s="44">
        <v>1</v>
      </c>
      <c r="F124" s="6" t="s">
        <v>11</v>
      </c>
    </row>
    <row r="125" spans="2:6" x14ac:dyDescent="0.25">
      <c r="B125" s="61"/>
      <c r="C125" s="74"/>
      <c r="D125" s="70"/>
      <c r="E125" s="72"/>
      <c r="F125" s="1"/>
    </row>
    <row r="126" spans="2:6" x14ac:dyDescent="0.25">
      <c r="B126" s="61">
        <f t="shared" ref="B126:B168" si="6">B124 + 0.01</f>
        <v>2.289999999999996</v>
      </c>
      <c r="C126" s="74" t="s">
        <v>429</v>
      </c>
      <c r="D126" s="50" t="s">
        <v>8</v>
      </c>
      <c r="E126" s="44">
        <v>1</v>
      </c>
      <c r="F126" s="6" t="s">
        <v>11</v>
      </c>
    </row>
    <row r="127" spans="2:6" x14ac:dyDescent="0.25">
      <c r="B127" s="61"/>
      <c r="C127" s="74"/>
      <c r="D127" s="70"/>
      <c r="E127" s="72"/>
      <c r="F127" s="1"/>
    </row>
    <row r="128" spans="2:6" ht="27.6" x14ac:dyDescent="0.25">
      <c r="B128" s="61"/>
      <c r="C128" s="76" t="s">
        <v>875</v>
      </c>
      <c r="D128" s="70"/>
      <c r="E128" s="72"/>
      <c r="F128" s="1"/>
    </row>
    <row r="129" spans="2:6" x14ac:dyDescent="0.25">
      <c r="B129" s="61"/>
      <c r="C129" s="74"/>
      <c r="D129" s="70"/>
      <c r="E129" s="72"/>
      <c r="F129" s="1"/>
    </row>
    <row r="130" spans="2:6" x14ac:dyDescent="0.25">
      <c r="B130" s="61">
        <f>B126 + 0.01</f>
        <v>2.2999999999999958</v>
      </c>
      <c r="C130" s="74" t="s">
        <v>876</v>
      </c>
      <c r="D130" s="50" t="s">
        <v>8</v>
      </c>
      <c r="E130" s="44">
        <v>1</v>
      </c>
      <c r="F130" s="6" t="s">
        <v>11</v>
      </c>
    </row>
    <row r="131" spans="2:6" x14ac:dyDescent="0.25">
      <c r="B131" s="61"/>
      <c r="C131" s="74"/>
      <c r="D131" s="70"/>
      <c r="E131" s="72"/>
      <c r="F131" s="1"/>
    </row>
    <row r="132" spans="2:6" x14ac:dyDescent="0.25">
      <c r="B132" s="61">
        <f t="shared" si="6"/>
        <v>2.3099999999999956</v>
      </c>
      <c r="C132" s="74" t="s">
        <v>877</v>
      </c>
      <c r="D132" s="50" t="s">
        <v>8</v>
      </c>
      <c r="E132" s="44">
        <v>1</v>
      </c>
      <c r="F132" s="6" t="s">
        <v>11</v>
      </c>
    </row>
    <row r="133" spans="2:6" x14ac:dyDescent="0.25">
      <c r="B133" s="61"/>
      <c r="C133" s="74"/>
      <c r="D133" s="70"/>
      <c r="E133" s="72"/>
      <c r="F133" s="1"/>
    </row>
    <row r="134" spans="2:6" x14ac:dyDescent="0.25">
      <c r="B134" s="61">
        <f t="shared" si="6"/>
        <v>2.3199999999999954</v>
      </c>
      <c r="C134" s="74" t="s">
        <v>430</v>
      </c>
      <c r="D134" s="50" t="s">
        <v>7</v>
      </c>
      <c r="E134" s="44">
        <v>1</v>
      </c>
      <c r="F134" s="6" t="s">
        <v>11</v>
      </c>
    </row>
    <row r="135" spans="2:6" x14ac:dyDescent="0.25">
      <c r="B135" s="61"/>
      <c r="C135" s="74"/>
      <c r="D135" s="70"/>
      <c r="E135" s="72"/>
      <c r="F135" s="1"/>
    </row>
    <row r="136" spans="2:6" x14ac:dyDescent="0.25">
      <c r="B136" s="61">
        <f t="shared" si="6"/>
        <v>2.3299999999999952</v>
      </c>
      <c r="C136" s="74" t="s">
        <v>431</v>
      </c>
      <c r="D136" s="50" t="s">
        <v>7</v>
      </c>
      <c r="E136" s="44">
        <v>1</v>
      </c>
      <c r="F136" s="6" t="s">
        <v>11</v>
      </c>
    </row>
    <row r="137" spans="2:6" x14ac:dyDescent="0.25">
      <c r="B137" s="61"/>
      <c r="C137" s="74"/>
      <c r="D137" s="70"/>
      <c r="E137" s="72"/>
      <c r="F137" s="1"/>
    </row>
    <row r="138" spans="2:6" x14ac:dyDescent="0.25">
      <c r="B138" s="61">
        <f t="shared" si="6"/>
        <v>2.339999999999995</v>
      </c>
      <c r="C138" s="74" t="s">
        <v>432</v>
      </c>
      <c r="D138" s="50" t="s">
        <v>7</v>
      </c>
      <c r="E138" s="44">
        <v>1</v>
      </c>
      <c r="F138" s="6" t="s">
        <v>11</v>
      </c>
    </row>
    <row r="139" spans="2:6" x14ac:dyDescent="0.25">
      <c r="B139" s="61"/>
      <c r="C139" s="74"/>
      <c r="D139" s="70"/>
      <c r="E139" s="72"/>
      <c r="F139" s="1"/>
    </row>
    <row r="140" spans="2:6" x14ac:dyDescent="0.25">
      <c r="B140" s="61">
        <f t="shared" si="6"/>
        <v>2.3499999999999948</v>
      </c>
      <c r="C140" s="74" t="s">
        <v>878</v>
      </c>
      <c r="D140" s="50" t="s">
        <v>7</v>
      </c>
      <c r="E140" s="44">
        <v>1</v>
      </c>
      <c r="F140" s="6" t="s">
        <v>11</v>
      </c>
    </row>
    <row r="141" spans="2:6" x14ac:dyDescent="0.25">
      <c r="B141" s="61"/>
      <c r="C141" s="74"/>
      <c r="D141" s="70"/>
      <c r="E141" s="72"/>
      <c r="F141" s="1"/>
    </row>
    <row r="142" spans="2:6" x14ac:dyDescent="0.25">
      <c r="B142" s="61">
        <f t="shared" si="6"/>
        <v>2.3599999999999945</v>
      </c>
      <c r="C142" s="74" t="s">
        <v>879</v>
      </c>
      <c r="D142" s="50" t="s">
        <v>8</v>
      </c>
      <c r="E142" s="44">
        <v>1</v>
      </c>
      <c r="F142" s="6" t="s">
        <v>11</v>
      </c>
    </row>
    <row r="143" spans="2:6" x14ac:dyDescent="0.25">
      <c r="B143" s="61"/>
      <c r="C143" s="74"/>
      <c r="D143" s="70"/>
      <c r="E143" s="72"/>
      <c r="F143" s="1"/>
    </row>
    <row r="144" spans="2:6" x14ac:dyDescent="0.25">
      <c r="B144" s="61">
        <f t="shared" si="6"/>
        <v>2.3699999999999943</v>
      </c>
      <c r="C144" s="74" t="s">
        <v>880</v>
      </c>
      <c r="D144" s="50" t="s">
        <v>8</v>
      </c>
      <c r="E144" s="44">
        <v>1</v>
      </c>
      <c r="F144" s="6" t="s">
        <v>11</v>
      </c>
    </row>
    <row r="145" spans="2:6" x14ac:dyDescent="0.25">
      <c r="B145" s="61"/>
      <c r="C145" s="74"/>
      <c r="D145" s="70"/>
      <c r="E145" s="72"/>
      <c r="F145" s="6"/>
    </row>
    <row r="146" spans="2:6" x14ac:dyDescent="0.25">
      <c r="B146" s="61">
        <f t="shared" si="6"/>
        <v>2.3799999999999941</v>
      </c>
      <c r="C146" s="74" t="s">
        <v>881</v>
      </c>
      <c r="D146" s="50" t="s">
        <v>8</v>
      </c>
      <c r="E146" s="44">
        <v>1</v>
      </c>
      <c r="F146" s="6" t="s">
        <v>11</v>
      </c>
    </row>
    <row r="147" spans="2:6" x14ac:dyDescent="0.25">
      <c r="B147" s="61"/>
      <c r="C147" s="74"/>
      <c r="D147" s="70"/>
      <c r="E147" s="72"/>
      <c r="F147" s="1"/>
    </row>
    <row r="148" spans="2:6" x14ac:dyDescent="0.25">
      <c r="B148" s="61">
        <f t="shared" si="6"/>
        <v>2.3899999999999939</v>
      </c>
      <c r="C148" s="74" t="s">
        <v>882</v>
      </c>
      <c r="D148" s="50" t="s">
        <v>7</v>
      </c>
      <c r="E148" s="44">
        <v>1</v>
      </c>
      <c r="F148" s="6" t="s">
        <v>11</v>
      </c>
    </row>
    <row r="149" spans="2:6" x14ac:dyDescent="0.25">
      <c r="B149" s="61"/>
      <c r="C149" s="77"/>
      <c r="D149" s="70"/>
      <c r="E149" s="72"/>
      <c r="F149" s="1"/>
    </row>
    <row r="150" spans="2:6" x14ac:dyDescent="0.25">
      <c r="B150" s="61">
        <f t="shared" si="6"/>
        <v>2.3999999999999937</v>
      </c>
      <c r="C150" s="74" t="s">
        <v>433</v>
      </c>
      <c r="D150" s="50" t="s">
        <v>7</v>
      </c>
      <c r="E150" s="44">
        <v>1</v>
      </c>
      <c r="F150" s="6" t="s">
        <v>11</v>
      </c>
    </row>
    <row r="151" spans="2:6" x14ac:dyDescent="0.25">
      <c r="B151" s="61"/>
      <c r="C151" s="71"/>
      <c r="D151" s="70"/>
      <c r="E151" s="72"/>
      <c r="F151" s="1"/>
    </row>
    <row r="152" spans="2:6" x14ac:dyDescent="0.25">
      <c r="B152" s="61">
        <f t="shared" si="6"/>
        <v>2.4099999999999935</v>
      </c>
      <c r="C152" s="74" t="s">
        <v>434</v>
      </c>
      <c r="D152" s="50" t="s">
        <v>7</v>
      </c>
      <c r="E152" s="44">
        <v>1</v>
      </c>
      <c r="F152" s="6" t="s">
        <v>11</v>
      </c>
    </row>
    <row r="153" spans="2:6" x14ac:dyDescent="0.25">
      <c r="B153" s="61"/>
      <c r="C153" s="71"/>
      <c r="D153" s="70"/>
      <c r="E153" s="72"/>
      <c r="F153" s="6"/>
    </row>
    <row r="154" spans="2:6" x14ac:dyDescent="0.25">
      <c r="B154" s="61"/>
      <c r="C154" s="76" t="s">
        <v>883</v>
      </c>
      <c r="D154" s="70"/>
      <c r="E154" s="72"/>
      <c r="F154" s="1"/>
    </row>
    <row r="155" spans="2:6" x14ac:dyDescent="0.25">
      <c r="B155" s="61"/>
      <c r="C155" s="76"/>
      <c r="D155" s="70"/>
      <c r="E155" s="72"/>
      <c r="F155" s="1"/>
    </row>
    <row r="156" spans="2:6" x14ac:dyDescent="0.25">
      <c r="B156" s="61">
        <f>B152 + 0.01</f>
        <v>2.4199999999999933</v>
      </c>
      <c r="C156" s="74" t="s">
        <v>435</v>
      </c>
      <c r="D156" s="50" t="s">
        <v>7</v>
      </c>
      <c r="E156" s="44">
        <v>1</v>
      </c>
      <c r="F156" s="6" t="s">
        <v>11</v>
      </c>
    </row>
    <row r="157" spans="2:6" x14ac:dyDescent="0.25">
      <c r="B157" s="61"/>
      <c r="C157" s="74"/>
      <c r="D157" s="70"/>
      <c r="E157" s="72"/>
      <c r="F157" s="1"/>
    </row>
    <row r="158" spans="2:6" x14ac:dyDescent="0.25">
      <c r="B158" s="61">
        <f t="shared" si="6"/>
        <v>2.4299999999999931</v>
      </c>
      <c r="C158" s="74" t="s">
        <v>436</v>
      </c>
      <c r="D158" s="50" t="s">
        <v>7</v>
      </c>
      <c r="E158" s="44">
        <v>1</v>
      </c>
      <c r="F158" s="6" t="s">
        <v>11</v>
      </c>
    </row>
    <row r="159" spans="2:6" x14ac:dyDescent="0.25">
      <c r="B159" s="61"/>
      <c r="C159" s="74"/>
      <c r="D159" s="50"/>
      <c r="E159" s="72"/>
      <c r="F159" s="1"/>
    </row>
    <row r="160" spans="2:6" x14ac:dyDescent="0.25">
      <c r="B160" s="61">
        <f t="shared" si="6"/>
        <v>2.4399999999999928</v>
      </c>
      <c r="C160" s="74" t="s">
        <v>437</v>
      </c>
      <c r="D160" s="50" t="s">
        <v>7</v>
      </c>
      <c r="E160" s="44">
        <v>1</v>
      </c>
      <c r="F160" s="6" t="s">
        <v>11</v>
      </c>
    </row>
    <row r="161" spans="2:6" x14ac:dyDescent="0.25">
      <c r="B161" s="61"/>
      <c r="C161" s="74"/>
      <c r="D161" s="70"/>
      <c r="E161" s="72"/>
      <c r="F161" s="6"/>
    </row>
    <row r="162" spans="2:6" x14ac:dyDescent="0.25">
      <c r="B162" s="61">
        <f t="shared" si="6"/>
        <v>2.4499999999999926</v>
      </c>
      <c r="C162" s="74" t="s">
        <v>438</v>
      </c>
      <c r="D162" s="50" t="s">
        <v>7</v>
      </c>
      <c r="E162" s="44">
        <v>1</v>
      </c>
      <c r="F162" s="6" t="s">
        <v>11</v>
      </c>
    </row>
    <row r="163" spans="2:6" x14ac:dyDescent="0.25">
      <c r="B163" s="61"/>
      <c r="C163" s="74"/>
      <c r="D163" s="70"/>
      <c r="E163" s="72"/>
      <c r="F163" s="1"/>
    </row>
    <row r="164" spans="2:6" x14ac:dyDescent="0.25">
      <c r="B164" s="61">
        <f t="shared" si="6"/>
        <v>2.4599999999999924</v>
      </c>
      <c r="C164" s="74" t="s">
        <v>439</v>
      </c>
      <c r="D164" s="50" t="s">
        <v>7</v>
      </c>
      <c r="E164" s="44">
        <v>1</v>
      </c>
      <c r="F164" s="6" t="s">
        <v>11</v>
      </c>
    </row>
    <row r="165" spans="2:6" x14ac:dyDescent="0.25">
      <c r="B165" s="61"/>
      <c r="C165" s="74"/>
      <c r="D165" s="70"/>
      <c r="E165" s="72"/>
      <c r="F165" s="1"/>
    </row>
    <row r="166" spans="2:6" x14ac:dyDescent="0.25">
      <c r="B166" s="61">
        <f t="shared" si="6"/>
        <v>2.4699999999999922</v>
      </c>
      <c r="C166" s="74" t="s">
        <v>440</v>
      </c>
      <c r="D166" s="50" t="s">
        <v>7</v>
      </c>
      <c r="E166" s="44">
        <v>1</v>
      </c>
      <c r="F166" s="6" t="s">
        <v>11</v>
      </c>
    </row>
    <row r="167" spans="2:6" x14ac:dyDescent="0.25">
      <c r="B167" s="61"/>
      <c r="C167" s="71"/>
      <c r="D167" s="70"/>
      <c r="E167" s="72"/>
      <c r="F167" s="1"/>
    </row>
    <row r="168" spans="2:6" x14ac:dyDescent="0.25">
      <c r="B168" s="61">
        <f t="shared" si="6"/>
        <v>2.479999999999992</v>
      </c>
      <c r="C168" s="74" t="s">
        <v>441</v>
      </c>
      <c r="D168" s="50" t="s">
        <v>7</v>
      </c>
      <c r="E168" s="44">
        <v>1</v>
      </c>
      <c r="F168" s="6" t="s">
        <v>11</v>
      </c>
    </row>
    <row r="169" spans="2:6" x14ac:dyDescent="0.25">
      <c r="B169" s="70"/>
      <c r="C169" s="74"/>
      <c r="D169" s="50"/>
      <c r="E169" s="72"/>
      <c r="F169" s="1"/>
    </row>
    <row r="170" spans="2:6" x14ac:dyDescent="0.25">
      <c r="B170" s="70"/>
      <c r="C170" s="76" t="s">
        <v>442</v>
      </c>
      <c r="D170" s="70"/>
      <c r="E170" s="72"/>
      <c r="F170" s="1"/>
    </row>
    <row r="171" spans="2:6" x14ac:dyDescent="0.25">
      <c r="B171" s="70"/>
      <c r="C171" s="76"/>
      <c r="D171" s="70"/>
      <c r="E171" s="72"/>
      <c r="F171" s="1"/>
    </row>
    <row r="172" spans="2:6" x14ac:dyDescent="0.25">
      <c r="B172" s="61">
        <f>B168 + 0.01</f>
        <v>2.4899999999999918</v>
      </c>
      <c r="C172" s="74" t="s">
        <v>884</v>
      </c>
      <c r="D172" s="50" t="s">
        <v>7</v>
      </c>
      <c r="E172" s="44">
        <v>1</v>
      </c>
      <c r="F172" s="6" t="s">
        <v>11</v>
      </c>
    </row>
    <row r="173" spans="2:6" x14ac:dyDescent="0.25">
      <c r="B173" s="61"/>
      <c r="C173" s="74"/>
      <c r="D173" s="70"/>
      <c r="E173" s="72"/>
      <c r="F173" s="1"/>
    </row>
    <row r="174" spans="2:6" ht="16.5" customHeight="1" x14ac:dyDescent="0.25">
      <c r="B174" s="61">
        <f>B172 + 0.01</f>
        <v>2.4999999999999916</v>
      </c>
      <c r="C174" s="74" t="s">
        <v>885</v>
      </c>
      <c r="D174" s="50" t="s">
        <v>7</v>
      </c>
      <c r="E174" s="44">
        <v>1</v>
      </c>
      <c r="F174" s="6" t="s">
        <v>11</v>
      </c>
    </row>
    <row r="175" spans="2:6" x14ac:dyDescent="0.25">
      <c r="B175" s="61"/>
      <c r="C175" s="74"/>
      <c r="D175" s="70"/>
      <c r="E175" s="72"/>
      <c r="F175" s="1"/>
    </row>
    <row r="176" spans="2:6" x14ac:dyDescent="0.25">
      <c r="B176" s="61">
        <f t="shared" ref="B176:B228" si="7">B174 + 0.01</f>
        <v>2.5099999999999913</v>
      </c>
      <c r="C176" s="74" t="s">
        <v>886</v>
      </c>
      <c r="D176" s="50" t="s">
        <v>7</v>
      </c>
      <c r="E176" s="44">
        <v>1</v>
      </c>
      <c r="F176" s="6" t="s">
        <v>11</v>
      </c>
    </row>
    <row r="177" spans="2:6" x14ac:dyDescent="0.25">
      <c r="B177" s="61"/>
      <c r="C177" s="74"/>
      <c r="D177" s="70"/>
      <c r="E177" s="72"/>
      <c r="F177" s="1"/>
    </row>
    <row r="178" spans="2:6" x14ac:dyDescent="0.25">
      <c r="B178" s="61">
        <f t="shared" si="7"/>
        <v>2.5199999999999911</v>
      </c>
      <c r="C178" s="74" t="s">
        <v>443</v>
      </c>
      <c r="D178" s="50" t="s">
        <v>8</v>
      </c>
      <c r="E178" s="44">
        <v>1</v>
      </c>
      <c r="F178" s="6" t="s">
        <v>11</v>
      </c>
    </row>
    <row r="179" spans="2:6" x14ac:dyDescent="0.25">
      <c r="B179" s="61"/>
      <c r="C179" s="74"/>
      <c r="D179" s="70"/>
      <c r="E179" s="72"/>
      <c r="F179" s="1"/>
    </row>
    <row r="180" spans="2:6" x14ac:dyDescent="0.25">
      <c r="B180" s="61">
        <f t="shared" si="7"/>
        <v>2.5299999999999909</v>
      </c>
      <c r="C180" s="74" t="s">
        <v>887</v>
      </c>
      <c r="D180" s="50" t="s">
        <v>6</v>
      </c>
      <c r="E180" s="44">
        <v>1</v>
      </c>
      <c r="F180" s="6" t="s">
        <v>11</v>
      </c>
    </row>
    <row r="181" spans="2:6" x14ac:dyDescent="0.25">
      <c r="B181" s="61"/>
      <c r="C181" s="71"/>
      <c r="D181" s="70"/>
      <c r="E181" s="72"/>
      <c r="F181" s="1"/>
    </row>
    <row r="182" spans="2:6" ht="27.6" x14ac:dyDescent="0.25">
      <c r="B182" s="61"/>
      <c r="C182" s="76" t="s">
        <v>1009</v>
      </c>
      <c r="D182" s="70"/>
      <c r="E182" s="72"/>
      <c r="F182" s="1"/>
    </row>
    <row r="183" spans="2:6" x14ac:dyDescent="0.25">
      <c r="B183" s="61"/>
      <c r="C183" s="74"/>
      <c r="D183" s="70"/>
      <c r="E183" s="72"/>
      <c r="F183" s="1"/>
    </row>
    <row r="184" spans="2:6" ht="27.6" x14ac:dyDescent="0.25">
      <c r="B184" s="61">
        <f>B180 + 0.01</f>
        <v>2.5399999999999907</v>
      </c>
      <c r="C184" s="74" t="s">
        <v>445</v>
      </c>
      <c r="D184" s="50" t="s">
        <v>8</v>
      </c>
      <c r="E184" s="44">
        <v>1</v>
      </c>
      <c r="F184" s="6" t="s">
        <v>11</v>
      </c>
    </row>
    <row r="185" spans="2:6" x14ac:dyDescent="0.25">
      <c r="B185" s="61"/>
      <c r="C185" s="74" t="s">
        <v>444</v>
      </c>
      <c r="D185" s="70"/>
      <c r="E185" s="72"/>
      <c r="F185" s="1"/>
    </row>
    <row r="186" spans="2:6" ht="27.6" x14ac:dyDescent="0.25">
      <c r="B186" s="61">
        <f>B184 + 0.01</f>
        <v>2.5499999999999905</v>
      </c>
      <c r="C186" s="74" t="s">
        <v>446</v>
      </c>
      <c r="D186" s="50" t="s">
        <v>8</v>
      </c>
      <c r="E186" s="44">
        <v>1</v>
      </c>
      <c r="F186" s="6" t="s">
        <v>11</v>
      </c>
    </row>
    <row r="187" spans="2:6" x14ac:dyDescent="0.25">
      <c r="B187" s="61"/>
      <c r="C187" s="74" t="s">
        <v>220</v>
      </c>
      <c r="D187" s="70"/>
      <c r="E187" s="72"/>
      <c r="F187" s="1"/>
    </row>
    <row r="188" spans="2:6" x14ac:dyDescent="0.25">
      <c r="B188" s="61">
        <f t="shared" si="7"/>
        <v>2.5599999999999903</v>
      </c>
      <c r="C188" s="74" t="s">
        <v>447</v>
      </c>
      <c r="D188" s="50" t="s">
        <v>8</v>
      </c>
      <c r="E188" s="44">
        <v>1</v>
      </c>
      <c r="F188" s="6" t="s">
        <v>11</v>
      </c>
    </row>
    <row r="189" spans="2:6" x14ac:dyDescent="0.25">
      <c r="B189" s="61"/>
      <c r="C189" s="74"/>
      <c r="D189" s="70"/>
      <c r="E189" s="72"/>
      <c r="F189" s="1"/>
    </row>
    <row r="190" spans="2:6" ht="27.6" x14ac:dyDescent="0.25">
      <c r="B190" s="61">
        <f t="shared" si="7"/>
        <v>2.5699999999999901</v>
      </c>
      <c r="C190" s="74" t="s">
        <v>448</v>
      </c>
      <c r="D190" s="50" t="s">
        <v>8</v>
      </c>
      <c r="E190" s="44">
        <v>1</v>
      </c>
      <c r="F190" s="6" t="s">
        <v>11</v>
      </c>
    </row>
    <row r="191" spans="2:6" x14ac:dyDescent="0.25">
      <c r="B191" s="61"/>
      <c r="C191" s="74"/>
      <c r="D191" s="70"/>
      <c r="E191" s="72"/>
      <c r="F191" s="1"/>
    </row>
    <row r="192" spans="2:6" x14ac:dyDescent="0.25">
      <c r="B192" s="61">
        <f t="shared" si="7"/>
        <v>2.5799999999999899</v>
      </c>
      <c r="C192" s="74" t="s">
        <v>449</v>
      </c>
      <c r="D192" s="50" t="s">
        <v>8</v>
      </c>
      <c r="E192" s="44">
        <v>1</v>
      </c>
      <c r="F192" s="6" t="s">
        <v>11</v>
      </c>
    </row>
    <row r="193" spans="2:6" x14ac:dyDescent="0.25">
      <c r="B193" s="61"/>
      <c r="C193" s="74"/>
      <c r="D193" s="70"/>
      <c r="E193" s="72"/>
      <c r="F193" s="1"/>
    </row>
    <row r="194" spans="2:6" x14ac:dyDescent="0.25">
      <c r="B194" s="61">
        <f t="shared" si="7"/>
        <v>2.5899999999999896</v>
      </c>
      <c r="C194" s="74" t="s">
        <v>888</v>
      </c>
      <c r="D194" s="50" t="s">
        <v>8</v>
      </c>
      <c r="E194" s="44">
        <v>1</v>
      </c>
      <c r="F194" s="6" t="s">
        <v>11</v>
      </c>
    </row>
    <row r="195" spans="2:6" x14ac:dyDescent="0.25">
      <c r="B195" s="61"/>
      <c r="C195" s="74"/>
      <c r="D195" s="70"/>
      <c r="E195" s="72"/>
      <c r="F195" s="1"/>
    </row>
    <row r="196" spans="2:6" ht="27.6" x14ac:dyDescent="0.25">
      <c r="B196" s="61">
        <f t="shared" si="7"/>
        <v>2.5999999999999894</v>
      </c>
      <c r="C196" s="74" t="s">
        <v>889</v>
      </c>
      <c r="D196" s="50" t="s">
        <v>8</v>
      </c>
      <c r="E196" s="44">
        <v>1</v>
      </c>
      <c r="F196" s="6" t="s">
        <v>11</v>
      </c>
    </row>
    <row r="197" spans="2:6" x14ac:dyDescent="0.25">
      <c r="B197" s="61"/>
      <c r="C197" s="74"/>
      <c r="D197" s="70"/>
      <c r="E197" s="72"/>
      <c r="F197" s="1"/>
    </row>
    <row r="198" spans="2:6" ht="27.6" x14ac:dyDescent="0.25">
      <c r="B198" s="61">
        <f t="shared" si="7"/>
        <v>2.6099999999999892</v>
      </c>
      <c r="C198" s="74" t="s">
        <v>450</v>
      </c>
      <c r="D198" s="50" t="s">
        <v>8</v>
      </c>
      <c r="E198" s="44">
        <v>1</v>
      </c>
      <c r="F198" s="6" t="s">
        <v>11</v>
      </c>
    </row>
    <row r="199" spans="2:6" x14ac:dyDescent="0.25">
      <c r="B199" s="61"/>
      <c r="C199" s="71"/>
      <c r="D199" s="70"/>
      <c r="E199" s="72"/>
      <c r="F199" s="1"/>
    </row>
    <row r="200" spans="2:6" x14ac:dyDescent="0.25">
      <c r="B200" s="61"/>
      <c r="C200" s="76" t="s">
        <v>9</v>
      </c>
      <c r="D200" s="70"/>
      <c r="E200" s="72"/>
      <c r="F200" s="1"/>
    </row>
    <row r="201" spans="2:6" x14ac:dyDescent="0.25">
      <c r="B201" s="61"/>
      <c r="C201" s="74"/>
      <c r="D201" s="70"/>
      <c r="E201" s="72"/>
      <c r="F201" s="1"/>
    </row>
    <row r="202" spans="2:6" x14ac:dyDescent="0.25">
      <c r="B202" s="61">
        <f>B198 + 0.01</f>
        <v>2.619999999999989</v>
      </c>
      <c r="C202" s="74" t="s">
        <v>451</v>
      </c>
      <c r="D202" s="50" t="s">
        <v>7</v>
      </c>
      <c r="E202" s="44">
        <v>1</v>
      </c>
      <c r="F202" s="6" t="s">
        <v>11</v>
      </c>
    </row>
    <row r="203" spans="2:6" x14ac:dyDescent="0.25">
      <c r="B203" s="61"/>
      <c r="C203" s="74"/>
      <c r="D203" s="70"/>
      <c r="E203" s="72"/>
      <c r="F203" s="1"/>
    </row>
    <row r="204" spans="2:6" x14ac:dyDescent="0.25">
      <c r="B204" s="61">
        <f t="shared" si="7"/>
        <v>2.6299999999999888</v>
      </c>
      <c r="C204" s="74" t="s">
        <v>841</v>
      </c>
      <c r="D204" s="50" t="s">
        <v>7</v>
      </c>
      <c r="E204" s="44">
        <v>1</v>
      </c>
      <c r="F204" s="6" t="s">
        <v>11</v>
      </c>
    </row>
    <row r="205" spans="2:6" x14ac:dyDescent="0.25">
      <c r="B205" s="61"/>
      <c r="C205" s="71"/>
      <c r="D205" s="70"/>
      <c r="E205" s="72"/>
      <c r="F205" s="1"/>
    </row>
    <row r="206" spans="2:6" x14ac:dyDescent="0.25">
      <c r="B206" s="61"/>
      <c r="C206" s="76" t="s">
        <v>452</v>
      </c>
      <c r="D206" s="70"/>
      <c r="E206" s="72"/>
      <c r="F206" s="1"/>
    </row>
    <row r="207" spans="2:6" x14ac:dyDescent="0.25">
      <c r="B207" s="61"/>
      <c r="C207" s="74"/>
      <c r="D207" s="70"/>
      <c r="E207" s="72"/>
      <c r="F207" s="1"/>
    </row>
    <row r="208" spans="2:6" x14ac:dyDescent="0.25">
      <c r="B208" s="61">
        <f>B204 + 0.01</f>
        <v>2.6399999999999886</v>
      </c>
      <c r="C208" s="74" t="s">
        <v>453</v>
      </c>
      <c r="D208" s="50" t="s">
        <v>6</v>
      </c>
      <c r="E208" s="44">
        <v>1</v>
      </c>
      <c r="F208" s="6" t="s">
        <v>11</v>
      </c>
    </row>
    <row r="209" spans="2:6" x14ac:dyDescent="0.25">
      <c r="B209" s="61"/>
      <c r="C209" s="74"/>
      <c r="D209" s="70"/>
      <c r="E209" s="72"/>
      <c r="F209" s="1"/>
    </row>
    <row r="210" spans="2:6" x14ac:dyDescent="0.25">
      <c r="B210" s="61">
        <f t="shared" si="7"/>
        <v>2.6499999999999884</v>
      </c>
      <c r="C210" s="74" t="s">
        <v>459</v>
      </c>
      <c r="D210" s="50" t="s">
        <v>6</v>
      </c>
      <c r="E210" s="44">
        <v>1</v>
      </c>
      <c r="F210" s="6" t="s">
        <v>11</v>
      </c>
    </row>
    <row r="211" spans="2:6" x14ac:dyDescent="0.25">
      <c r="B211" s="61"/>
      <c r="C211" s="71"/>
      <c r="D211" s="70"/>
      <c r="E211" s="72"/>
      <c r="F211" s="1"/>
    </row>
    <row r="212" spans="2:6" x14ac:dyDescent="0.25">
      <c r="B212" s="61">
        <f t="shared" si="7"/>
        <v>2.6599999999999882</v>
      </c>
      <c r="C212" s="74" t="s">
        <v>460</v>
      </c>
      <c r="D212" s="50" t="s">
        <v>6</v>
      </c>
      <c r="E212" s="44">
        <v>1</v>
      </c>
      <c r="F212" s="6" t="s">
        <v>11</v>
      </c>
    </row>
    <row r="213" spans="2:6" x14ac:dyDescent="0.25">
      <c r="B213" s="61"/>
      <c r="C213" s="71"/>
      <c r="D213" s="70"/>
      <c r="E213" s="72"/>
      <c r="F213" s="1"/>
    </row>
    <row r="214" spans="2:6" x14ac:dyDescent="0.25">
      <c r="B214" s="61"/>
      <c r="C214" s="76" t="s">
        <v>890</v>
      </c>
      <c r="D214" s="70"/>
      <c r="E214" s="72"/>
      <c r="F214" s="1"/>
    </row>
    <row r="215" spans="2:6" x14ac:dyDescent="0.25">
      <c r="B215" s="61"/>
      <c r="C215" s="76"/>
      <c r="D215" s="70"/>
      <c r="E215" s="72"/>
      <c r="F215" s="1"/>
    </row>
    <row r="216" spans="2:6" x14ac:dyDescent="0.25">
      <c r="B216" s="61">
        <f>B212 + 0.01</f>
        <v>2.6699999999999879</v>
      </c>
      <c r="C216" s="74" t="s">
        <v>454</v>
      </c>
      <c r="D216" s="50" t="s">
        <v>6</v>
      </c>
      <c r="E216" s="44">
        <v>1</v>
      </c>
      <c r="F216" s="6" t="s">
        <v>11</v>
      </c>
    </row>
    <row r="217" spans="2:6" x14ac:dyDescent="0.25">
      <c r="B217" s="61"/>
      <c r="C217" s="74"/>
      <c r="D217" s="70"/>
      <c r="E217" s="72"/>
      <c r="F217" s="1"/>
    </row>
    <row r="218" spans="2:6" x14ac:dyDescent="0.25">
      <c r="B218" s="61">
        <f t="shared" si="7"/>
        <v>2.6799999999999877</v>
      </c>
      <c r="C218" s="74" t="s">
        <v>457</v>
      </c>
      <c r="D218" s="50" t="s">
        <v>6</v>
      </c>
      <c r="E218" s="44">
        <v>1</v>
      </c>
      <c r="F218" s="6" t="s">
        <v>11</v>
      </c>
    </row>
    <row r="219" spans="2:6" x14ac:dyDescent="0.25">
      <c r="B219" s="61"/>
      <c r="C219" s="74"/>
      <c r="D219" s="70"/>
      <c r="E219" s="72"/>
      <c r="F219" s="1"/>
    </row>
    <row r="220" spans="2:6" x14ac:dyDescent="0.25">
      <c r="B220" s="61">
        <f t="shared" si="7"/>
        <v>2.6899999999999875</v>
      </c>
      <c r="C220" s="74" t="s">
        <v>458</v>
      </c>
      <c r="D220" s="50" t="s">
        <v>6</v>
      </c>
      <c r="E220" s="44">
        <v>1</v>
      </c>
      <c r="F220" s="6" t="s">
        <v>11</v>
      </c>
    </row>
    <row r="221" spans="2:6" x14ac:dyDescent="0.25">
      <c r="B221" s="61"/>
      <c r="C221" s="74"/>
      <c r="D221" s="70"/>
      <c r="E221" s="72"/>
      <c r="F221" s="1"/>
    </row>
    <row r="222" spans="2:6" x14ac:dyDescent="0.25">
      <c r="B222" s="61"/>
      <c r="C222" s="76" t="s">
        <v>455</v>
      </c>
      <c r="D222" s="70"/>
      <c r="E222" s="72"/>
      <c r="F222" s="1"/>
    </row>
    <row r="223" spans="2:6" x14ac:dyDescent="0.25">
      <c r="B223" s="61"/>
      <c r="C223" s="74"/>
      <c r="D223" s="70"/>
      <c r="E223" s="72"/>
      <c r="F223" s="1"/>
    </row>
    <row r="224" spans="2:6" x14ac:dyDescent="0.25">
      <c r="B224" s="61">
        <f>B220 + 0.01</f>
        <v>2.6999999999999873</v>
      </c>
      <c r="C224" s="74" t="s">
        <v>891</v>
      </c>
      <c r="D224" s="50" t="s">
        <v>6</v>
      </c>
      <c r="E224" s="44">
        <v>1</v>
      </c>
      <c r="F224" s="6" t="s">
        <v>11</v>
      </c>
    </row>
    <row r="225" spans="2:6" x14ac:dyDescent="0.25">
      <c r="B225" s="61"/>
      <c r="C225" s="74"/>
      <c r="D225" s="70"/>
      <c r="E225" s="72"/>
      <c r="F225" s="1"/>
    </row>
    <row r="226" spans="2:6" x14ac:dyDescent="0.25">
      <c r="B226" s="61">
        <f t="shared" si="7"/>
        <v>2.7099999999999871</v>
      </c>
      <c r="C226" s="74" t="s">
        <v>892</v>
      </c>
      <c r="D226" s="50" t="s">
        <v>6</v>
      </c>
      <c r="E226" s="44">
        <v>1</v>
      </c>
      <c r="F226" s="6" t="s">
        <v>11</v>
      </c>
    </row>
    <row r="227" spans="2:6" x14ac:dyDescent="0.25">
      <c r="B227" s="61"/>
      <c r="C227" s="74" t="s">
        <v>456</v>
      </c>
      <c r="D227" s="70"/>
      <c r="E227" s="72"/>
      <c r="F227" s="1"/>
    </row>
    <row r="228" spans="2:6" x14ac:dyDescent="0.25">
      <c r="B228" s="61">
        <f t="shared" si="7"/>
        <v>2.7199999999999869</v>
      </c>
      <c r="C228" s="74" t="s">
        <v>893</v>
      </c>
      <c r="D228" s="50" t="s">
        <v>6</v>
      </c>
      <c r="E228" s="44">
        <v>1</v>
      </c>
      <c r="F228" s="6" t="s">
        <v>11</v>
      </c>
    </row>
    <row r="229" spans="2:6" x14ac:dyDescent="0.25">
      <c r="B229" s="61"/>
      <c r="C229" s="74"/>
      <c r="D229" s="50"/>
      <c r="F229" s="4"/>
    </row>
    <row r="230" spans="2:6" x14ac:dyDescent="0.25">
      <c r="B230" s="61">
        <f>B228 + 0.01</f>
        <v>2.7299999999999867</v>
      </c>
      <c r="C230" s="74" t="s">
        <v>894</v>
      </c>
      <c r="D230" s="50" t="s">
        <v>6</v>
      </c>
      <c r="E230" s="44">
        <v>1</v>
      </c>
      <c r="F230" s="6" t="s">
        <v>11</v>
      </c>
    </row>
    <row r="231" spans="2:6" x14ac:dyDescent="0.25">
      <c r="B231" s="78"/>
      <c r="C231" s="79"/>
      <c r="D231" s="70"/>
      <c r="E231" s="72"/>
      <c r="F231" s="33"/>
    </row>
    <row r="232" spans="2:6" ht="27.6" x14ac:dyDescent="0.25">
      <c r="B232" s="61">
        <f t="shared" ref="B232:B238" si="8">B230 + 0.01</f>
        <v>2.7399999999999864</v>
      </c>
      <c r="C232" s="74" t="s">
        <v>895</v>
      </c>
      <c r="D232" s="50" t="s">
        <v>6</v>
      </c>
      <c r="E232" s="44">
        <v>1</v>
      </c>
      <c r="F232" s="6" t="s">
        <v>11</v>
      </c>
    </row>
    <row r="233" spans="2:6" x14ac:dyDescent="0.25">
      <c r="B233" s="61"/>
      <c r="C233" s="79" t="s">
        <v>220</v>
      </c>
      <c r="D233" s="70"/>
      <c r="E233" s="72"/>
      <c r="F233" s="33"/>
    </row>
    <row r="234" spans="2:6" ht="27.6" x14ac:dyDescent="0.25">
      <c r="B234" s="61">
        <f t="shared" si="8"/>
        <v>2.7499999999999862</v>
      </c>
      <c r="C234" s="74" t="s">
        <v>896</v>
      </c>
      <c r="D234" s="50" t="s">
        <v>6</v>
      </c>
      <c r="E234" s="44">
        <v>1</v>
      </c>
      <c r="F234" s="6" t="s">
        <v>11</v>
      </c>
    </row>
    <row r="235" spans="2:6" x14ac:dyDescent="0.25">
      <c r="B235" s="61"/>
      <c r="C235" s="79"/>
      <c r="D235" s="80"/>
      <c r="E235" s="81"/>
      <c r="F235" s="33"/>
    </row>
    <row r="236" spans="2:6" x14ac:dyDescent="0.25">
      <c r="B236" s="61">
        <f t="shared" si="8"/>
        <v>2.759999999999986</v>
      </c>
      <c r="C236" s="74" t="s">
        <v>897</v>
      </c>
      <c r="D236" s="50" t="s">
        <v>6</v>
      </c>
      <c r="E236" s="44">
        <v>1</v>
      </c>
      <c r="F236" s="6" t="s">
        <v>11</v>
      </c>
    </row>
    <row r="237" spans="2:6" x14ac:dyDescent="0.25">
      <c r="B237" s="61"/>
      <c r="C237" s="79"/>
      <c r="D237" s="70"/>
      <c r="E237" s="72"/>
      <c r="F237" s="33"/>
    </row>
    <row r="238" spans="2:6" ht="27.6" x14ac:dyDescent="0.25">
      <c r="B238" s="61">
        <f t="shared" si="8"/>
        <v>2.7699999999999858</v>
      </c>
      <c r="C238" s="74" t="s">
        <v>898</v>
      </c>
      <c r="D238" s="50" t="s">
        <v>6</v>
      </c>
      <c r="E238" s="44">
        <v>1</v>
      </c>
      <c r="F238" s="6" t="s">
        <v>11</v>
      </c>
    </row>
    <row r="239" spans="2:6" x14ac:dyDescent="0.25">
      <c r="B239" s="70"/>
      <c r="C239" s="71"/>
      <c r="D239" s="70"/>
      <c r="E239" s="72"/>
      <c r="F239" s="33"/>
    </row>
    <row r="240" spans="2:6" ht="27.6" x14ac:dyDescent="0.25">
      <c r="B240" s="61"/>
      <c r="C240" s="76" t="s">
        <v>899</v>
      </c>
      <c r="D240" s="50"/>
      <c r="F240" s="1"/>
    </row>
    <row r="241" spans="2:6" x14ac:dyDescent="0.25">
      <c r="B241" s="61"/>
      <c r="C241" s="74"/>
      <c r="D241" s="80"/>
      <c r="E241" s="81"/>
      <c r="F241" s="33"/>
    </row>
    <row r="242" spans="2:6" x14ac:dyDescent="0.25">
      <c r="B242" s="61">
        <f>B238 + 0.01</f>
        <v>2.7799999999999856</v>
      </c>
      <c r="C242" s="74" t="s">
        <v>462</v>
      </c>
      <c r="D242" s="50" t="s">
        <v>8</v>
      </c>
      <c r="E242" s="44">
        <v>1</v>
      </c>
      <c r="F242" s="6" t="s">
        <v>11</v>
      </c>
    </row>
    <row r="243" spans="2:6" x14ac:dyDescent="0.25">
      <c r="B243" s="61"/>
      <c r="C243" s="74"/>
      <c r="D243" s="80"/>
      <c r="E243" s="81"/>
      <c r="F243" s="33"/>
    </row>
    <row r="244" spans="2:6" x14ac:dyDescent="0.25">
      <c r="B244" s="61">
        <f t="shared" ref="B244:B266" si="9">B242 + 0.01</f>
        <v>2.7899999999999854</v>
      </c>
      <c r="C244" s="74" t="s">
        <v>463</v>
      </c>
      <c r="D244" s="50" t="s">
        <v>8</v>
      </c>
      <c r="E244" s="44">
        <v>1</v>
      </c>
      <c r="F244" s="6" t="s">
        <v>11</v>
      </c>
    </row>
    <row r="245" spans="2:6" x14ac:dyDescent="0.25">
      <c r="B245" s="61"/>
      <c r="C245" s="74"/>
      <c r="D245" s="80"/>
      <c r="E245" s="72"/>
      <c r="F245" s="33"/>
    </row>
    <row r="246" spans="2:6" x14ac:dyDescent="0.25">
      <c r="B246" s="61">
        <f t="shared" si="9"/>
        <v>2.7999999999999852</v>
      </c>
      <c r="C246" s="74" t="s">
        <v>461</v>
      </c>
      <c r="D246" s="50" t="s">
        <v>8</v>
      </c>
      <c r="E246" s="44">
        <v>1</v>
      </c>
      <c r="F246" s="6" t="s">
        <v>11</v>
      </c>
    </row>
    <row r="247" spans="2:6" x14ac:dyDescent="0.25">
      <c r="B247" s="61"/>
      <c r="C247" s="71"/>
      <c r="D247" s="80"/>
      <c r="E247" s="81"/>
      <c r="F247" s="33"/>
    </row>
    <row r="248" spans="2:6" x14ac:dyDescent="0.25">
      <c r="B248" s="61">
        <f t="shared" si="9"/>
        <v>2.809999999999985</v>
      </c>
      <c r="C248" s="74" t="s">
        <v>465</v>
      </c>
      <c r="D248" s="50" t="s">
        <v>8</v>
      </c>
      <c r="E248" s="44">
        <v>1</v>
      </c>
      <c r="F248" s="6" t="s">
        <v>11</v>
      </c>
    </row>
    <row r="249" spans="2:6" x14ac:dyDescent="0.25">
      <c r="B249" s="61"/>
      <c r="C249" s="74"/>
      <c r="D249" s="80"/>
      <c r="E249" s="81"/>
      <c r="F249" s="4"/>
    </row>
    <row r="250" spans="2:6" x14ac:dyDescent="0.25">
      <c r="B250" s="61">
        <f t="shared" si="9"/>
        <v>2.8199999999999847</v>
      </c>
      <c r="C250" s="74" t="s">
        <v>466</v>
      </c>
      <c r="D250" s="50" t="s">
        <v>8</v>
      </c>
      <c r="E250" s="44">
        <v>1</v>
      </c>
      <c r="F250" s="6" t="s">
        <v>11</v>
      </c>
    </row>
    <row r="251" spans="2:6" x14ac:dyDescent="0.25">
      <c r="B251" s="61"/>
      <c r="C251" s="74"/>
      <c r="D251" s="80"/>
      <c r="E251" s="72"/>
      <c r="F251" s="33"/>
    </row>
    <row r="252" spans="2:6" x14ac:dyDescent="0.25">
      <c r="B252" s="61">
        <f t="shared" si="9"/>
        <v>2.8299999999999845</v>
      </c>
      <c r="C252" s="74" t="s">
        <v>467</v>
      </c>
      <c r="D252" s="50" t="s">
        <v>8</v>
      </c>
      <c r="E252" s="44">
        <v>1</v>
      </c>
      <c r="F252" s="6" t="s">
        <v>11</v>
      </c>
    </row>
    <row r="253" spans="2:6" x14ac:dyDescent="0.25">
      <c r="B253" s="61"/>
      <c r="C253" s="74"/>
      <c r="D253" s="80"/>
      <c r="E253" s="81"/>
      <c r="F253" s="33"/>
    </row>
    <row r="254" spans="2:6" x14ac:dyDescent="0.25">
      <c r="B254" s="61">
        <f t="shared" si="9"/>
        <v>2.8399999999999843</v>
      </c>
      <c r="C254" s="74" t="s">
        <v>464</v>
      </c>
      <c r="D254" s="50" t="s">
        <v>8</v>
      </c>
      <c r="E254" s="44">
        <v>1</v>
      </c>
      <c r="F254" s="6" t="s">
        <v>11</v>
      </c>
    </row>
    <row r="255" spans="2:6" x14ac:dyDescent="0.25">
      <c r="B255" s="61"/>
      <c r="C255" s="71"/>
      <c r="D255" s="80"/>
      <c r="E255" s="81"/>
      <c r="F255" s="33"/>
    </row>
    <row r="256" spans="2:6" ht="55.5" customHeight="1" x14ac:dyDescent="0.25">
      <c r="B256" s="61"/>
      <c r="C256" s="82" t="s">
        <v>468</v>
      </c>
      <c r="D256" s="80"/>
      <c r="E256" s="81"/>
      <c r="F256" s="33"/>
    </row>
    <row r="257" spans="2:6" x14ac:dyDescent="0.25">
      <c r="B257" s="61"/>
      <c r="C257" s="74"/>
      <c r="D257" s="80"/>
      <c r="E257" s="81"/>
      <c r="F257" s="33"/>
    </row>
    <row r="258" spans="2:6" x14ac:dyDescent="0.25">
      <c r="B258" s="61">
        <f>B254 + 0.01</f>
        <v>2.8499999999999841</v>
      </c>
      <c r="C258" s="74" t="s">
        <v>470</v>
      </c>
      <c r="D258" s="50" t="s">
        <v>8</v>
      </c>
      <c r="E258" s="44">
        <v>1</v>
      </c>
      <c r="F258" s="4" t="s">
        <v>11</v>
      </c>
    </row>
    <row r="259" spans="2:6" x14ac:dyDescent="0.25">
      <c r="B259" s="61"/>
      <c r="C259" s="74"/>
      <c r="D259" s="80"/>
      <c r="E259" s="81"/>
      <c r="F259" s="33"/>
    </row>
    <row r="260" spans="2:6" x14ac:dyDescent="0.25">
      <c r="B260" s="61">
        <f t="shared" si="9"/>
        <v>2.8599999999999839</v>
      </c>
      <c r="C260" s="74" t="s">
        <v>471</v>
      </c>
      <c r="D260" s="50" t="s">
        <v>8</v>
      </c>
      <c r="E260" s="44">
        <v>1</v>
      </c>
      <c r="F260" s="4" t="s">
        <v>11</v>
      </c>
    </row>
    <row r="261" spans="2:6" x14ac:dyDescent="0.25">
      <c r="B261" s="61"/>
      <c r="C261" s="74"/>
      <c r="D261" s="80"/>
      <c r="E261" s="81"/>
      <c r="F261" s="33"/>
    </row>
    <row r="262" spans="2:6" x14ac:dyDescent="0.25">
      <c r="B262" s="61">
        <f t="shared" si="9"/>
        <v>2.8699999999999837</v>
      </c>
      <c r="C262" s="74" t="s">
        <v>472</v>
      </c>
      <c r="D262" s="50" t="s">
        <v>8</v>
      </c>
      <c r="E262" s="44">
        <v>1</v>
      </c>
      <c r="F262" s="4" t="s">
        <v>11</v>
      </c>
    </row>
    <row r="263" spans="2:6" x14ac:dyDescent="0.25">
      <c r="B263" s="83"/>
      <c r="C263" s="74"/>
      <c r="D263" s="80"/>
      <c r="E263" s="72"/>
      <c r="F263" s="33"/>
    </row>
    <row r="264" spans="2:6" x14ac:dyDescent="0.25">
      <c r="B264" s="61">
        <f t="shared" si="9"/>
        <v>2.8799999999999835</v>
      </c>
      <c r="C264" s="74" t="s">
        <v>473</v>
      </c>
      <c r="D264" s="50" t="s">
        <v>8</v>
      </c>
      <c r="E264" s="44">
        <v>1</v>
      </c>
      <c r="F264" s="4" t="s">
        <v>11</v>
      </c>
    </row>
    <row r="265" spans="2:6" x14ac:dyDescent="0.25">
      <c r="B265" s="83"/>
      <c r="C265" s="74"/>
      <c r="D265" s="80"/>
      <c r="E265" s="81"/>
      <c r="F265" s="33"/>
    </row>
    <row r="266" spans="2:6" x14ac:dyDescent="0.25">
      <c r="B266" s="61">
        <f t="shared" si="9"/>
        <v>2.8899999999999832</v>
      </c>
      <c r="C266" s="74" t="s">
        <v>469</v>
      </c>
      <c r="D266" s="50" t="s">
        <v>8</v>
      </c>
      <c r="E266" s="44">
        <v>1</v>
      </c>
      <c r="F266" s="4" t="s">
        <v>11</v>
      </c>
    </row>
    <row r="267" spans="2:6" x14ac:dyDescent="0.25">
      <c r="B267" s="83"/>
      <c r="C267" s="71"/>
      <c r="D267" s="80"/>
      <c r="E267" s="81"/>
      <c r="F267" s="33"/>
    </row>
    <row r="268" spans="2:6" ht="62.25" customHeight="1" x14ac:dyDescent="0.25">
      <c r="B268" s="83"/>
      <c r="C268" s="82" t="s">
        <v>474</v>
      </c>
      <c r="D268" s="80"/>
      <c r="E268" s="81"/>
      <c r="F268" s="33"/>
    </row>
    <row r="269" spans="2:6" x14ac:dyDescent="0.25">
      <c r="B269" s="83"/>
      <c r="C269" s="74"/>
      <c r="D269" s="80"/>
      <c r="E269" s="81"/>
      <c r="F269" s="33"/>
    </row>
    <row r="270" spans="2:6" x14ac:dyDescent="0.25">
      <c r="B270" s="61">
        <f>B266 + 0.01</f>
        <v>2.899999999999983</v>
      </c>
      <c r="C270" s="74" t="s">
        <v>470</v>
      </c>
      <c r="D270" s="50" t="s">
        <v>8</v>
      </c>
      <c r="E270" s="44">
        <v>1</v>
      </c>
      <c r="F270" s="4" t="s">
        <v>11</v>
      </c>
    </row>
    <row r="271" spans="2:6" x14ac:dyDescent="0.25">
      <c r="B271" s="83"/>
      <c r="C271" s="74"/>
      <c r="D271" s="80"/>
      <c r="E271" s="81"/>
      <c r="F271" s="33"/>
    </row>
    <row r="272" spans="2:6" x14ac:dyDescent="0.25">
      <c r="B272" s="61">
        <f t="shared" ref="B272" si="10">B270 + 0.01</f>
        <v>2.9099999999999828</v>
      </c>
      <c r="C272" s="74" t="s">
        <v>471</v>
      </c>
      <c r="D272" s="50" t="s">
        <v>8</v>
      </c>
      <c r="E272" s="44">
        <v>1</v>
      </c>
      <c r="F272" s="4" t="s">
        <v>11</v>
      </c>
    </row>
    <row r="273" spans="2:6" x14ac:dyDescent="0.25">
      <c r="B273" s="83"/>
      <c r="C273" s="74"/>
      <c r="D273" s="80"/>
      <c r="E273" s="81"/>
      <c r="F273" s="33"/>
    </row>
    <row r="274" spans="2:6" x14ac:dyDescent="0.25">
      <c r="B274" s="61">
        <f t="shared" ref="B274" si="11">B272 + 0.01</f>
        <v>2.9199999999999826</v>
      </c>
      <c r="C274" s="74" t="s">
        <v>472</v>
      </c>
      <c r="D274" s="50" t="s">
        <v>8</v>
      </c>
      <c r="E274" s="44">
        <v>1</v>
      </c>
      <c r="F274" s="4" t="s">
        <v>11</v>
      </c>
    </row>
    <row r="275" spans="2:6" x14ac:dyDescent="0.25">
      <c r="B275" s="83"/>
      <c r="C275" s="74"/>
      <c r="D275" s="80"/>
      <c r="E275" s="72"/>
      <c r="F275" s="33"/>
    </row>
    <row r="276" spans="2:6" x14ac:dyDescent="0.25">
      <c r="B276" s="61">
        <f t="shared" ref="B276" si="12">B274 + 0.01</f>
        <v>2.9299999999999824</v>
      </c>
      <c r="C276" s="74" t="s">
        <v>473</v>
      </c>
      <c r="D276" s="50" t="s">
        <v>8</v>
      </c>
      <c r="E276" s="44">
        <v>1</v>
      </c>
      <c r="F276" s="4" t="s">
        <v>11</v>
      </c>
    </row>
    <row r="277" spans="2:6" x14ac:dyDescent="0.25">
      <c r="B277" s="83"/>
      <c r="C277" s="74"/>
      <c r="D277" s="80"/>
      <c r="E277" s="81"/>
      <c r="F277" s="33"/>
    </row>
    <row r="278" spans="2:6" x14ac:dyDescent="0.25">
      <c r="B278" s="61">
        <f t="shared" ref="B278" si="13">B276 + 0.01</f>
        <v>2.9399999999999822</v>
      </c>
      <c r="C278" s="74" t="s">
        <v>469</v>
      </c>
      <c r="D278" s="50" t="s">
        <v>8</v>
      </c>
      <c r="E278" s="44">
        <v>1</v>
      </c>
      <c r="F278" s="4" t="s">
        <v>11</v>
      </c>
    </row>
    <row r="279" spans="2:6" x14ac:dyDescent="0.25">
      <c r="B279" s="83"/>
      <c r="C279" s="71"/>
      <c r="D279" s="80"/>
      <c r="E279" s="81"/>
      <c r="F279" s="33"/>
    </row>
    <row r="280" spans="2:6" x14ac:dyDescent="0.25">
      <c r="B280" s="83"/>
      <c r="C280" s="76" t="s">
        <v>475</v>
      </c>
      <c r="D280" s="80"/>
      <c r="E280" s="81"/>
      <c r="F280" s="33"/>
    </row>
    <row r="281" spans="2:6" x14ac:dyDescent="0.25">
      <c r="B281" s="83"/>
      <c r="C281" s="76"/>
      <c r="D281" s="80"/>
      <c r="E281" s="81"/>
      <c r="F281" s="33"/>
    </row>
    <row r="282" spans="2:6" x14ac:dyDescent="0.25">
      <c r="B282" s="61">
        <f>B278 + 0.01</f>
        <v>2.949999999999982</v>
      </c>
      <c r="C282" s="74" t="s">
        <v>721</v>
      </c>
      <c r="D282" s="50" t="s">
        <v>6</v>
      </c>
      <c r="E282" s="44">
        <v>1</v>
      </c>
      <c r="F282" s="4" t="s">
        <v>11</v>
      </c>
    </row>
    <row r="283" spans="2:6" x14ac:dyDescent="0.25">
      <c r="B283" s="83"/>
      <c r="C283" s="76"/>
      <c r="D283" s="80"/>
      <c r="E283" s="81"/>
      <c r="F283" s="33"/>
    </row>
    <row r="284" spans="2:6" ht="27.6" x14ac:dyDescent="0.25">
      <c r="B284" s="61">
        <f t="shared" ref="B284" si="14">B282 + 0.01</f>
        <v>2.9599999999999818</v>
      </c>
      <c r="C284" s="74" t="s">
        <v>478</v>
      </c>
      <c r="D284" s="50" t="s">
        <v>6</v>
      </c>
      <c r="E284" s="44">
        <v>1</v>
      </c>
      <c r="F284" s="4" t="s">
        <v>11</v>
      </c>
    </row>
    <row r="285" spans="2:6" x14ac:dyDescent="0.25">
      <c r="B285" s="83"/>
      <c r="C285" s="76" t="s">
        <v>477</v>
      </c>
      <c r="D285" s="80"/>
      <c r="E285" s="81"/>
      <c r="F285" s="33"/>
    </row>
    <row r="286" spans="2:6" ht="27.6" x14ac:dyDescent="0.25">
      <c r="B286" s="61">
        <f t="shared" ref="B286" si="15">B284 + 0.01</f>
        <v>2.9699999999999815</v>
      </c>
      <c r="C286" s="74" t="s">
        <v>476</v>
      </c>
      <c r="D286" s="50" t="s">
        <v>8</v>
      </c>
      <c r="E286" s="44">
        <v>1</v>
      </c>
      <c r="F286" s="4" t="s">
        <v>11</v>
      </c>
    </row>
    <row r="287" spans="2:6" x14ac:dyDescent="0.25">
      <c r="B287" s="83"/>
      <c r="C287" s="74"/>
      <c r="D287" s="80"/>
      <c r="E287" s="81"/>
      <c r="F287" s="33"/>
    </row>
    <row r="288" spans="2:6" ht="27.6" x14ac:dyDescent="0.25">
      <c r="B288" s="61">
        <f t="shared" ref="B288" si="16">B286 + 0.01</f>
        <v>2.9799999999999813</v>
      </c>
      <c r="C288" s="74" t="s">
        <v>479</v>
      </c>
      <c r="D288" s="50" t="s">
        <v>8</v>
      </c>
      <c r="E288" s="44">
        <v>1</v>
      </c>
      <c r="F288" s="4" t="s">
        <v>11</v>
      </c>
    </row>
    <row r="289" spans="2:6" x14ac:dyDescent="0.25">
      <c r="B289" s="80"/>
      <c r="C289" s="71"/>
      <c r="D289" s="80"/>
      <c r="E289" s="81"/>
      <c r="F289" s="33"/>
    </row>
    <row r="290" spans="2:6" x14ac:dyDescent="0.25">
      <c r="B290" s="80"/>
      <c r="C290" s="75" t="s">
        <v>805</v>
      </c>
      <c r="D290" s="80"/>
      <c r="E290" s="81"/>
      <c r="F290" s="33"/>
    </row>
    <row r="291" spans="2:6" x14ac:dyDescent="0.25">
      <c r="B291" s="70"/>
      <c r="C291" s="74"/>
      <c r="D291" s="70"/>
      <c r="E291" s="72"/>
      <c r="F291" s="33"/>
    </row>
    <row r="292" spans="2:6" x14ac:dyDescent="0.25">
      <c r="B292" s="70"/>
      <c r="C292" s="76" t="s">
        <v>480</v>
      </c>
      <c r="D292" s="70"/>
      <c r="E292" s="72"/>
      <c r="F292" s="33"/>
    </row>
    <row r="293" spans="2:6" x14ac:dyDescent="0.25">
      <c r="B293" s="70"/>
      <c r="C293" s="74"/>
      <c r="D293" s="50"/>
      <c r="E293" s="72"/>
      <c r="F293" s="33"/>
    </row>
    <row r="294" spans="2:6" x14ac:dyDescent="0.25">
      <c r="B294" s="61">
        <f>B288 + 0.01</f>
        <v>2.9899999999999811</v>
      </c>
      <c r="C294" s="74" t="s">
        <v>482</v>
      </c>
      <c r="D294" s="50" t="s">
        <v>8</v>
      </c>
      <c r="E294" s="44">
        <v>1</v>
      </c>
      <c r="F294" s="4" t="s">
        <v>11</v>
      </c>
    </row>
    <row r="295" spans="2:6" x14ac:dyDescent="0.25">
      <c r="B295" s="83"/>
      <c r="C295" s="74"/>
      <c r="D295" s="70"/>
      <c r="E295" s="72"/>
      <c r="F295" s="33"/>
    </row>
    <row r="296" spans="2:6" x14ac:dyDescent="0.25">
      <c r="B296" s="83">
        <v>2.1</v>
      </c>
      <c r="C296" s="74" t="s">
        <v>483</v>
      </c>
      <c r="D296" s="50" t="s">
        <v>8</v>
      </c>
      <c r="E296" s="44">
        <v>1</v>
      </c>
      <c r="F296" s="4" t="s">
        <v>11</v>
      </c>
    </row>
    <row r="297" spans="2:6" x14ac:dyDescent="0.25">
      <c r="B297" s="83"/>
      <c r="C297" s="74"/>
      <c r="D297" s="70"/>
      <c r="E297" s="72"/>
      <c r="F297" s="4"/>
    </row>
    <row r="298" spans="2:6" x14ac:dyDescent="0.25">
      <c r="B298" s="83">
        <f>B296 + 0.001</f>
        <v>2.101</v>
      </c>
      <c r="C298" s="74" t="s">
        <v>484</v>
      </c>
      <c r="D298" s="50" t="s">
        <v>8</v>
      </c>
      <c r="E298" s="44">
        <v>1</v>
      </c>
      <c r="F298" s="4" t="s">
        <v>11</v>
      </c>
    </row>
    <row r="299" spans="2:6" x14ac:dyDescent="0.25">
      <c r="B299" s="83"/>
      <c r="C299" s="71"/>
      <c r="D299" s="70"/>
      <c r="E299" s="72"/>
      <c r="F299" s="33"/>
    </row>
    <row r="300" spans="2:6" ht="41.4" x14ac:dyDescent="0.25">
      <c r="B300" s="83"/>
      <c r="C300" s="76" t="s">
        <v>481</v>
      </c>
      <c r="D300" s="70"/>
      <c r="E300" s="72"/>
      <c r="F300" s="33"/>
    </row>
    <row r="301" spans="2:6" x14ac:dyDescent="0.25">
      <c r="B301" s="83"/>
      <c r="C301" s="71"/>
      <c r="D301" s="70"/>
      <c r="E301" s="72"/>
      <c r="F301" s="33"/>
    </row>
    <row r="302" spans="2:6" x14ac:dyDescent="0.25">
      <c r="B302" s="83">
        <f>B298 + 0.001</f>
        <v>2.1019999999999999</v>
      </c>
      <c r="C302" s="74" t="s">
        <v>722</v>
      </c>
      <c r="D302" s="50" t="s">
        <v>8</v>
      </c>
      <c r="E302" s="44">
        <v>1</v>
      </c>
      <c r="F302" s="4" t="s">
        <v>11</v>
      </c>
    </row>
    <row r="303" spans="2:6" x14ac:dyDescent="0.25">
      <c r="B303" s="83"/>
      <c r="C303" s="74"/>
      <c r="D303" s="70"/>
      <c r="E303" s="72"/>
      <c r="F303" s="33"/>
    </row>
    <row r="304" spans="2:6" x14ac:dyDescent="0.25">
      <c r="B304" s="83">
        <f>B302 + 0.001</f>
        <v>2.1029999999999998</v>
      </c>
      <c r="C304" s="74" t="s">
        <v>723</v>
      </c>
      <c r="D304" s="50" t="s">
        <v>8</v>
      </c>
      <c r="E304" s="44">
        <v>1</v>
      </c>
      <c r="F304" s="4" t="s">
        <v>11</v>
      </c>
    </row>
    <row r="305" spans="2:6" x14ac:dyDescent="0.25">
      <c r="B305" s="83"/>
      <c r="C305" s="74"/>
      <c r="D305" s="70"/>
      <c r="E305" s="72"/>
      <c r="F305" s="33"/>
    </row>
    <row r="306" spans="2:6" x14ac:dyDescent="0.25">
      <c r="B306" s="83">
        <f>B304 + 0.001</f>
        <v>2.1039999999999996</v>
      </c>
      <c r="C306" s="74" t="s">
        <v>484</v>
      </c>
      <c r="D306" s="50" t="s">
        <v>8</v>
      </c>
      <c r="E306" s="44">
        <v>1</v>
      </c>
      <c r="F306" s="4" t="s">
        <v>11</v>
      </c>
    </row>
    <row r="307" spans="2:6" x14ac:dyDescent="0.25">
      <c r="B307" s="80"/>
      <c r="C307" s="71"/>
      <c r="D307" s="80"/>
      <c r="E307" s="81"/>
      <c r="F307" s="33"/>
    </row>
    <row r="308" spans="2:6" x14ac:dyDescent="0.25">
      <c r="B308" s="83"/>
      <c r="C308" s="76" t="s">
        <v>9</v>
      </c>
      <c r="D308" s="70"/>
      <c r="E308" s="72"/>
      <c r="F308" s="33"/>
    </row>
    <row r="309" spans="2:6" x14ac:dyDescent="0.25">
      <c r="B309" s="83"/>
      <c r="C309" s="74"/>
      <c r="D309" s="70"/>
      <c r="E309" s="72"/>
      <c r="F309" s="33"/>
    </row>
    <row r="310" spans="2:6" x14ac:dyDescent="0.25">
      <c r="B310" s="83">
        <f>B306 + 0.001</f>
        <v>2.1049999999999995</v>
      </c>
      <c r="C310" s="74" t="s">
        <v>180</v>
      </c>
      <c r="D310" s="50" t="s">
        <v>8</v>
      </c>
      <c r="E310" s="44">
        <v>1</v>
      </c>
      <c r="F310" s="4" t="s">
        <v>11</v>
      </c>
    </row>
    <row r="311" spans="2:6" x14ac:dyDescent="0.25">
      <c r="B311" s="83"/>
      <c r="C311" s="74"/>
      <c r="D311" s="70"/>
      <c r="E311" s="72"/>
      <c r="F311" s="33"/>
    </row>
    <row r="312" spans="2:6" x14ac:dyDescent="0.25">
      <c r="B312" s="83"/>
      <c r="C312" s="76" t="s">
        <v>485</v>
      </c>
      <c r="D312" s="50"/>
      <c r="F312" s="1"/>
    </row>
    <row r="313" spans="2:6" x14ac:dyDescent="0.25">
      <c r="B313" s="83"/>
      <c r="C313" s="74"/>
      <c r="D313" s="70"/>
      <c r="E313" s="72"/>
      <c r="F313" s="33"/>
    </row>
    <row r="314" spans="2:6" x14ac:dyDescent="0.25">
      <c r="B314" s="83">
        <f>B310 + 0.001</f>
        <v>2.1059999999999994</v>
      </c>
      <c r="C314" s="74" t="s">
        <v>488</v>
      </c>
      <c r="D314" s="50" t="s">
        <v>8</v>
      </c>
      <c r="E314" s="44">
        <v>1</v>
      </c>
      <c r="F314" s="4" t="s">
        <v>11</v>
      </c>
    </row>
    <row r="315" spans="2:6" x14ac:dyDescent="0.25">
      <c r="B315" s="83"/>
      <c r="C315" s="74"/>
      <c r="D315" s="70"/>
      <c r="E315" s="72"/>
      <c r="F315" s="33"/>
    </row>
    <row r="316" spans="2:6" x14ac:dyDescent="0.25">
      <c r="B316" s="83">
        <f>B314 + 0.001</f>
        <v>2.1069999999999993</v>
      </c>
      <c r="C316" s="74" t="s">
        <v>489</v>
      </c>
      <c r="D316" s="50" t="s">
        <v>7</v>
      </c>
      <c r="E316" s="44">
        <v>1</v>
      </c>
      <c r="F316" s="4" t="s">
        <v>11</v>
      </c>
    </row>
    <row r="317" spans="2:6" x14ac:dyDescent="0.25">
      <c r="B317" s="83"/>
      <c r="C317" s="74"/>
      <c r="D317" s="70"/>
      <c r="E317" s="72"/>
      <c r="F317" s="33"/>
    </row>
    <row r="318" spans="2:6" x14ac:dyDescent="0.25">
      <c r="B318" s="83">
        <f>B316 + 0.001</f>
        <v>2.1079999999999992</v>
      </c>
      <c r="C318" s="74" t="s">
        <v>490</v>
      </c>
      <c r="D318" s="50" t="s">
        <v>7</v>
      </c>
      <c r="E318" s="44">
        <v>1</v>
      </c>
      <c r="F318" s="4" t="s">
        <v>11</v>
      </c>
    </row>
    <row r="319" spans="2:6" x14ac:dyDescent="0.25">
      <c r="B319" s="83"/>
      <c r="C319" s="74"/>
      <c r="D319" s="70"/>
      <c r="E319" s="72"/>
      <c r="F319" s="33"/>
    </row>
    <row r="320" spans="2:6" x14ac:dyDescent="0.25">
      <c r="B320" s="83"/>
      <c r="C320" s="75" t="s">
        <v>486</v>
      </c>
      <c r="D320" s="70"/>
      <c r="E320" s="72"/>
      <c r="F320" s="33"/>
    </row>
    <row r="321" spans="2:6" x14ac:dyDescent="0.25">
      <c r="B321" s="83"/>
      <c r="C321" s="74"/>
      <c r="D321" s="70"/>
      <c r="E321" s="72"/>
      <c r="F321" s="33"/>
    </row>
    <row r="322" spans="2:6" x14ac:dyDescent="0.25">
      <c r="B322" s="83">
        <f>B318+0.001</f>
        <v>2.1089999999999991</v>
      </c>
      <c r="C322" s="74" t="s">
        <v>491</v>
      </c>
      <c r="D322" s="50" t="s">
        <v>8</v>
      </c>
      <c r="E322" s="44">
        <v>1</v>
      </c>
      <c r="F322" s="4" t="s">
        <v>11</v>
      </c>
    </row>
    <row r="323" spans="2:6" x14ac:dyDescent="0.25">
      <c r="B323" s="83"/>
      <c r="C323" s="74"/>
      <c r="D323" s="70"/>
      <c r="E323" s="72"/>
      <c r="F323" s="33"/>
    </row>
    <row r="324" spans="2:6" ht="17.25" customHeight="1" x14ac:dyDescent="0.25">
      <c r="B324" s="83">
        <f t="shared" ref="B324:B356" si="17">B322+0.001</f>
        <v>2.109999999999999</v>
      </c>
      <c r="C324" s="74" t="s">
        <v>900</v>
      </c>
      <c r="D324" s="50" t="s">
        <v>8</v>
      </c>
      <c r="E324" s="44">
        <v>1</v>
      </c>
      <c r="F324" s="4" t="s">
        <v>11</v>
      </c>
    </row>
    <row r="325" spans="2:6" x14ac:dyDescent="0.25">
      <c r="B325" s="83"/>
      <c r="C325" s="74"/>
      <c r="D325" s="70"/>
      <c r="E325" s="72"/>
      <c r="F325" s="33"/>
    </row>
    <row r="326" spans="2:6" x14ac:dyDescent="0.25">
      <c r="B326" s="83">
        <f t="shared" si="17"/>
        <v>2.1109999999999989</v>
      </c>
      <c r="C326" s="74" t="s">
        <v>487</v>
      </c>
      <c r="D326" s="50" t="s">
        <v>8</v>
      </c>
      <c r="E326" s="44">
        <v>1</v>
      </c>
      <c r="F326" s="4" t="s">
        <v>11</v>
      </c>
    </row>
    <row r="327" spans="2:6" x14ac:dyDescent="0.25">
      <c r="B327" s="83"/>
      <c r="C327" s="71"/>
      <c r="D327" s="70"/>
      <c r="E327" s="72"/>
      <c r="F327" s="33"/>
    </row>
    <row r="328" spans="2:6" x14ac:dyDescent="0.25">
      <c r="B328" s="83"/>
      <c r="C328" s="75" t="s">
        <v>901</v>
      </c>
      <c r="D328" s="70"/>
      <c r="E328" s="72"/>
      <c r="F328" s="33"/>
    </row>
    <row r="329" spans="2:6" x14ac:dyDescent="0.25">
      <c r="B329" s="83"/>
      <c r="C329" s="74"/>
      <c r="D329" s="70"/>
      <c r="E329" s="72"/>
      <c r="F329" s="33"/>
    </row>
    <row r="330" spans="2:6" x14ac:dyDescent="0.25">
      <c r="B330" s="83"/>
      <c r="C330" s="76" t="s">
        <v>493</v>
      </c>
      <c r="D330" s="70"/>
      <c r="E330" s="72"/>
      <c r="F330" s="33"/>
    </row>
    <row r="331" spans="2:6" x14ac:dyDescent="0.25">
      <c r="B331" s="83"/>
      <c r="C331" s="74"/>
      <c r="D331" s="70"/>
      <c r="E331" s="72"/>
      <c r="F331" s="33"/>
    </row>
    <row r="332" spans="2:6" x14ac:dyDescent="0.25">
      <c r="B332" s="83">
        <f>B326+0.001</f>
        <v>2.1119999999999988</v>
      </c>
      <c r="C332" s="74" t="s">
        <v>492</v>
      </c>
      <c r="D332" s="50" t="s">
        <v>7</v>
      </c>
      <c r="E332" s="44">
        <v>1</v>
      </c>
      <c r="F332" s="4" t="s">
        <v>11</v>
      </c>
    </row>
    <row r="333" spans="2:6" x14ac:dyDescent="0.25">
      <c r="B333" s="83"/>
      <c r="C333" s="74"/>
      <c r="D333" s="70"/>
      <c r="E333" s="72"/>
      <c r="F333" s="33"/>
    </row>
    <row r="334" spans="2:6" x14ac:dyDescent="0.25">
      <c r="B334" s="83">
        <f t="shared" si="17"/>
        <v>2.1129999999999987</v>
      </c>
      <c r="C334" s="74" t="s">
        <v>494</v>
      </c>
      <c r="D334" s="50" t="s">
        <v>7</v>
      </c>
      <c r="E334" s="44">
        <v>1</v>
      </c>
      <c r="F334" s="4" t="s">
        <v>11</v>
      </c>
    </row>
    <row r="335" spans="2:6" x14ac:dyDescent="0.25">
      <c r="B335" s="83"/>
      <c r="C335" s="71"/>
      <c r="D335" s="70"/>
      <c r="E335" s="72"/>
      <c r="F335" s="33"/>
    </row>
    <row r="336" spans="2:6" x14ac:dyDescent="0.25">
      <c r="B336" s="83"/>
      <c r="C336" s="76" t="s">
        <v>902</v>
      </c>
      <c r="D336" s="50"/>
      <c r="E336" s="72"/>
      <c r="F336" s="33"/>
    </row>
    <row r="337" spans="2:6" x14ac:dyDescent="0.25">
      <c r="B337" s="83"/>
      <c r="C337" s="76"/>
      <c r="D337" s="70"/>
      <c r="E337" s="72"/>
      <c r="F337" s="33"/>
    </row>
    <row r="338" spans="2:6" x14ac:dyDescent="0.25">
      <c r="B338" s="83">
        <f>B334+0.001</f>
        <v>2.1139999999999985</v>
      </c>
      <c r="C338" s="74" t="s">
        <v>497</v>
      </c>
      <c r="D338" s="50" t="s">
        <v>8</v>
      </c>
      <c r="E338" s="44">
        <v>1</v>
      </c>
      <c r="F338" s="4" t="s">
        <v>11</v>
      </c>
    </row>
    <row r="339" spans="2:6" x14ac:dyDescent="0.25">
      <c r="B339" s="83"/>
      <c r="C339" s="74"/>
      <c r="D339" s="50"/>
      <c r="E339" s="72"/>
      <c r="F339" s="33"/>
    </row>
    <row r="340" spans="2:6" x14ac:dyDescent="0.25">
      <c r="B340" s="83">
        <f t="shared" si="17"/>
        <v>2.1149999999999984</v>
      </c>
      <c r="C340" s="74" t="s">
        <v>496</v>
      </c>
      <c r="D340" s="50" t="s">
        <v>8</v>
      </c>
      <c r="E340" s="44">
        <v>1</v>
      </c>
      <c r="F340" s="4" t="s">
        <v>11</v>
      </c>
    </row>
    <row r="341" spans="2:6" x14ac:dyDescent="0.25">
      <c r="B341" s="83"/>
      <c r="C341" s="74"/>
      <c r="D341" s="50"/>
      <c r="E341" s="72"/>
      <c r="F341" s="33"/>
    </row>
    <row r="342" spans="2:6" x14ac:dyDescent="0.25">
      <c r="B342" s="83">
        <f t="shared" si="17"/>
        <v>2.1159999999999983</v>
      </c>
      <c r="C342" s="74" t="s">
        <v>495</v>
      </c>
      <c r="D342" s="50" t="s">
        <v>8</v>
      </c>
      <c r="E342" s="44">
        <v>1</v>
      </c>
      <c r="F342" s="4" t="s">
        <v>11</v>
      </c>
    </row>
    <row r="343" spans="2:6" x14ac:dyDescent="0.25">
      <c r="B343" s="83"/>
      <c r="C343" s="74"/>
      <c r="D343" s="70"/>
      <c r="E343" s="72"/>
      <c r="F343" s="33"/>
    </row>
    <row r="344" spans="2:6" x14ac:dyDescent="0.25">
      <c r="B344" s="83">
        <f t="shared" si="17"/>
        <v>2.1169999999999982</v>
      </c>
      <c r="C344" s="74" t="s">
        <v>498</v>
      </c>
      <c r="D344" s="50" t="s">
        <v>8</v>
      </c>
      <c r="E344" s="44">
        <v>1</v>
      </c>
      <c r="F344" s="4" t="s">
        <v>11</v>
      </c>
    </row>
    <row r="345" spans="2:6" x14ac:dyDescent="0.25">
      <c r="B345" s="83"/>
      <c r="C345" s="74"/>
      <c r="D345" s="70"/>
      <c r="E345" s="72"/>
      <c r="F345" s="33"/>
    </row>
    <row r="346" spans="2:6" x14ac:dyDescent="0.25">
      <c r="B346" s="83">
        <f t="shared" si="17"/>
        <v>2.1179999999999981</v>
      </c>
      <c r="C346" s="74" t="s">
        <v>499</v>
      </c>
      <c r="D346" s="50" t="s">
        <v>8</v>
      </c>
      <c r="E346" s="44">
        <v>1</v>
      </c>
      <c r="F346" s="4" t="s">
        <v>11</v>
      </c>
    </row>
    <row r="347" spans="2:6" x14ac:dyDescent="0.25">
      <c r="B347" s="83"/>
      <c r="C347" s="71"/>
      <c r="D347" s="70"/>
      <c r="E347" s="72"/>
      <c r="F347" s="33"/>
    </row>
    <row r="348" spans="2:6" x14ac:dyDescent="0.25">
      <c r="B348" s="83"/>
      <c r="C348" s="76" t="s">
        <v>500</v>
      </c>
      <c r="D348" s="70"/>
      <c r="E348" s="72"/>
      <c r="F348" s="33"/>
    </row>
    <row r="349" spans="2:6" x14ac:dyDescent="0.25">
      <c r="B349" s="83"/>
      <c r="C349" s="74"/>
      <c r="D349" s="70"/>
      <c r="E349" s="72"/>
      <c r="F349" s="33"/>
    </row>
    <row r="350" spans="2:6" x14ac:dyDescent="0.25">
      <c r="B350" s="83">
        <f>B346+0.001</f>
        <v>2.118999999999998</v>
      </c>
      <c r="C350" s="74" t="s">
        <v>501</v>
      </c>
      <c r="D350" s="50" t="s">
        <v>8</v>
      </c>
      <c r="E350" s="44">
        <v>1</v>
      </c>
      <c r="F350" s="4" t="s">
        <v>11</v>
      </c>
    </row>
    <row r="351" spans="2:6" x14ac:dyDescent="0.25">
      <c r="B351" s="83"/>
      <c r="C351" s="74"/>
      <c r="D351" s="70"/>
      <c r="E351" s="72"/>
      <c r="F351" s="33"/>
    </row>
    <row r="352" spans="2:6" x14ac:dyDescent="0.25">
      <c r="B352" s="83">
        <f t="shared" si="17"/>
        <v>2.1199999999999979</v>
      </c>
      <c r="C352" s="74" t="s">
        <v>502</v>
      </c>
      <c r="D352" s="50" t="s">
        <v>7</v>
      </c>
      <c r="E352" s="44">
        <v>1</v>
      </c>
      <c r="F352" s="4" t="s">
        <v>11</v>
      </c>
    </row>
    <row r="353" spans="2:6" x14ac:dyDescent="0.25">
      <c r="B353" s="83"/>
      <c r="C353" s="71"/>
      <c r="D353" s="70"/>
      <c r="E353" s="72"/>
      <c r="F353" s="33"/>
    </row>
    <row r="354" spans="2:6" x14ac:dyDescent="0.25">
      <c r="B354" s="83">
        <f t="shared" si="17"/>
        <v>2.1209999999999978</v>
      </c>
      <c r="C354" s="74" t="s">
        <v>503</v>
      </c>
      <c r="D354" s="50" t="s">
        <v>7</v>
      </c>
      <c r="E354" s="44">
        <v>1</v>
      </c>
      <c r="F354" s="4" t="s">
        <v>11</v>
      </c>
    </row>
    <row r="355" spans="2:6" x14ac:dyDescent="0.25">
      <c r="B355" s="83"/>
      <c r="C355" s="74"/>
      <c r="D355" s="70"/>
      <c r="E355" s="72"/>
      <c r="F355" s="33"/>
    </row>
    <row r="356" spans="2:6" x14ac:dyDescent="0.25">
      <c r="B356" s="83">
        <f t="shared" si="17"/>
        <v>2.1219999999999977</v>
      </c>
      <c r="C356" s="74" t="s">
        <v>504</v>
      </c>
      <c r="D356" s="50" t="s">
        <v>7</v>
      </c>
      <c r="E356" s="44">
        <v>1</v>
      </c>
      <c r="F356" s="4" t="s">
        <v>11</v>
      </c>
    </row>
    <row r="357" spans="2:6" x14ac:dyDescent="0.25">
      <c r="B357" s="70"/>
      <c r="C357" s="71"/>
      <c r="D357" s="70"/>
      <c r="E357" s="72"/>
      <c r="F357" s="33"/>
    </row>
    <row r="358" spans="2:6" x14ac:dyDescent="0.25">
      <c r="B358" s="70"/>
      <c r="C358" s="76" t="s">
        <v>505</v>
      </c>
      <c r="D358" s="70"/>
      <c r="E358" s="72"/>
      <c r="F358" s="33"/>
    </row>
    <row r="359" spans="2:6" x14ac:dyDescent="0.25">
      <c r="B359" s="70"/>
      <c r="C359" s="74"/>
      <c r="D359" s="70"/>
      <c r="E359" s="72"/>
      <c r="F359" s="33"/>
    </row>
    <row r="360" spans="2:6" x14ac:dyDescent="0.25">
      <c r="B360" s="83">
        <f>B356+0.001</f>
        <v>2.1229999999999976</v>
      </c>
      <c r="C360" s="74" t="s">
        <v>903</v>
      </c>
      <c r="D360" s="50" t="s">
        <v>7</v>
      </c>
      <c r="E360" s="44">
        <v>1</v>
      </c>
      <c r="F360" s="4" t="s">
        <v>11</v>
      </c>
    </row>
    <row r="361" spans="2:6" x14ac:dyDescent="0.25">
      <c r="B361" s="83"/>
      <c r="C361" s="74"/>
      <c r="D361" s="70"/>
      <c r="E361" s="72"/>
      <c r="F361" s="33"/>
    </row>
    <row r="362" spans="2:6" x14ac:dyDescent="0.25">
      <c r="B362" s="83"/>
      <c r="C362" s="76" t="s">
        <v>506</v>
      </c>
      <c r="D362" s="70"/>
      <c r="E362" s="72"/>
      <c r="F362" s="33"/>
    </row>
    <row r="363" spans="2:6" x14ac:dyDescent="0.25">
      <c r="B363" s="83"/>
      <c r="C363" s="74"/>
      <c r="D363" s="70"/>
      <c r="E363" s="72"/>
      <c r="F363" s="33"/>
    </row>
    <row r="364" spans="2:6" x14ac:dyDescent="0.25">
      <c r="B364" s="83">
        <f>B360+0.001</f>
        <v>2.1239999999999974</v>
      </c>
      <c r="C364" s="74" t="s">
        <v>511</v>
      </c>
      <c r="D364" s="50" t="s">
        <v>8</v>
      </c>
      <c r="E364" s="44">
        <v>1</v>
      </c>
      <c r="F364" s="4" t="s">
        <v>11</v>
      </c>
    </row>
    <row r="365" spans="2:6" x14ac:dyDescent="0.25">
      <c r="B365" s="83"/>
      <c r="C365" s="74"/>
      <c r="D365" s="70"/>
      <c r="E365" s="72"/>
      <c r="F365" s="33"/>
    </row>
    <row r="366" spans="2:6" x14ac:dyDescent="0.25">
      <c r="B366" s="83">
        <f>B364+0.001</f>
        <v>2.1249999999999973</v>
      </c>
      <c r="C366" s="74" t="s">
        <v>904</v>
      </c>
      <c r="D366" s="50" t="s">
        <v>7</v>
      </c>
      <c r="E366" s="44">
        <v>1</v>
      </c>
      <c r="F366" s="4" t="s">
        <v>11</v>
      </c>
    </row>
    <row r="367" spans="2:6" x14ac:dyDescent="0.25">
      <c r="B367" s="83"/>
      <c r="C367" s="74"/>
      <c r="D367" s="50"/>
      <c r="E367" s="72"/>
      <c r="F367" s="33"/>
    </row>
    <row r="368" spans="2:6" ht="27.6" x14ac:dyDescent="0.25">
      <c r="B368" s="83">
        <f>B366+0.001</f>
        <v>2.1259999999999972</v>
      </c>
      <c r="C368" s="74" t="s">
        <v>905</v>
      </c>
      <c r="D368" s="50" t="s">
        <v>7</v>
      </c>
      <c r="E368" s="44">
        <v>1</v>
      </c>
      <c r="F368" s="4" t="s">
        <v>11</v>
      </c>
    </row>
    <row r="369" spans="2:6" x14ac:dyDescent="0.25">
      <c r="B369" s="83"/>
      <c r="C369" s="74"/>
      <c r="D369" s="50"/>
      <c r="E369" s="72"/>
      <c r="F369" s="33"/>
    </row>
    <row r="370" spans="2:6" ht="27.6" x14ac:dyDescent="0.25">
      <c r="B370" s="83">
        <f>B368+0.001</f>
        <v>2.1269999999999971</v>
      </c>
      <c r="C370" s="74" t="s">
        <v>512</v>
      </c>
      <c r="D370" s="50" t="s">
        <v>7</v>
      </c>
      <c r="E370" s="44">
        <v>1</v>
      </c>
      <c r="F370" s="4" t="s">
        <v>11</v>
      </c>
    </row>
    <row r="371" spans="2:6" x14ac:dyDescent="0.25">
      <c r="B371" s="83"/>
      <c r="C371" s="74"/>
      <c r="D371" s="70"/>
      <c r="E371" s="72"/>
      <c r="F371" s="33"/>
    </row>
    <row r="372" spans="2:6" x14ac:dyDescent="0.25">
      <c r="B372" s="83"/>
      <c r="C372" s="76" t="s">
        <v>507</v>
      </c>
      <c r="D372" s="70"/>
      <c r="E372" s="72"/>
      <c r="F372" s="33"/>
    </row>
    <row r="373" spans="2:6" x14ac:dyDescent="0.25">
      <c r="B373" s="83"/>
      <c r="C373" s="74"/>
      <c r="D373" s="70"/>
      <c r="E373" s="72"/>
      <c r="F373" s="33"/>
    </row>
    <row r="374" spans="2:6" x14ac:dyDescent="0.25">
      <c r="B374" s="83">
        <f>B370+0.001</f>
        <v>2.127999999999997</v>
      </c>
      <c r="C374" s="74" t="s">
        <v>513</v>
      </c>
      <c r="D374" s="50" t="s">
        <v>8</v>
      </c>
      <c r="E374" s="44">
        <v>1</v>
      </c>
      <c r="F374" s="4" t="s">
        <v>11</v>
      </c>
    </row>
    <row r="375" spans="2:6" x14ac:dyDescent="0.25">
      <c r="B375" s="83"/>
      <c r="C375" s="74"/>
      <c r="D375" s="70"/>
      <c r="E375" s="72"/>
      <c r="F375" s="33"/>
    </row>
    <row r="376" spans="2:6" x14ac:dyDescent="0.25">
      <c r="B376" s="83">
        <f>B374+0.001</f>
        <v>2.1289999999999969</v>
      </c>
      <c r="C376" s="74" t="s">
        <v>516</v>
      </c>
      <c r="D376" s="50" t="s">
        <v>8</v>
      </c>
      <c r="E376" s="44">
        <v>1</v>
      </c>
      <c r="F376" s="4" t="s">
        <v>11</v>
      </c>
    </row>
    <row r="377" spans="2:6" x14ac:dyDescent="0.25">
      <c r="B377" s="83"/>
      <c r="C377" s="74"/>
      <c r="D377" s="70"/>
      <c r="E377" s="72"/>
      <c r="F377" s="33"/>
    </row>
    <row r="378" spans="2:6" x14ac:dyDescent="0.25">
      <c r="B378" s="83">
        <f>B376+0.001</f>
        <v>2.1299999999999968</v>
      </c>
      <c r="C378" s="74" t="s">
        <v>515</v>
      </c>
      <c r="D378" s="50" t="s">
        <v>8</v>
      </c>
      <c r="E378" s="44">
        <v>1</v>
      </c>
      <c r="F378" s="4" t="s">
        <v>11</v>
      </c>
    </row>
    <row r="379" spans="2:6" x14ac:dyDescent="0.25">
      <c r="B379" s="83"/>
      <c r="C379" s="74"/>
      <c r="D379" s="70"/>
      <c r="E379" s="72"/>
      <c r="F379" s="33"/>
    </row>
    <row r="380" spans="2:6" x14ac:dyDescent="0.25">
      <c r="B380" s="83">
        <f>B378+0.001</f>
        <v>2.1309999999999967</v>
      </c>
      <c r="C380" s="74" t="s">
        <v>510</v>
      </c>
      <c r="D380" s="50" t="s">
        <v>8</v>
      </c>
      <c r="E380" s="44">
        <v>1</v>
      </c>
      <c r="F380" s="4" t="s">
        <v>11</v>
      </c>
    </row>
    <row r="381" spans="2:6" x14ac:dyDescent="0.25">
      <c r="B381" s="83"/>
      <c r="C381" s="74"/>
      <c r="D381" s="70"/>
      <c r="E381" s="72"/>
      <c r="F381" s="33"/>
    </row>
    <row r="382" spans="2:6" x14ac:dyDescent="0.25">
      <c r="B382" s="83">
        <f>B380+0.001</f>
        <v>2.1319999999999966</v>
      </c>
      <c r="C382" s="74" t="s">
        <v>514</v>
      </c>
      <c r="D382" s="50" t="s">
        <v>8</v>
      </c>
      <c r="E382" s="44">
        <v>1</v>
      </c>
      <c r="F382" s="4" t="s">
        <v>11</v>
      </c>
    </row>
    <row r="383" spans="2:6" x14ac:dyDescent="0.25">
      <c r="B383" s="83"/>
      <c r="C383" s="74"/>
      <c r="D383" s="70"/>
      <c r="E383" s="72"/>
      <c r="F383" s="33"/>
    </row>
    <row r="384" spans="2:6" x14ac:dyDescent="0.25">
      <c r="B384" s="83">
        <f>B382+0.001</f>
        <v>2.1329999999999965</v>
      </c>
      <c r="C384" s="74" t="s">
        <v>517</v>
      </c>
      <c r="D384" s="50" t="s">
        <v>8</v>
      </c>
      <c r="E384" s="44">
        <v>1</v>
      </c>
      <c r="F384" s="4" t="s">
        <v>11</v>
      </c>
    </row>
    <row r="385" spans="2:6" x14ac:dyDescent="0.25">
      <c r="B385" s="70"/>
      <c r="C385" s="71"/>
      <c r="D385" s="70"/>
      <c r="E385" s="72"/>
      <c r="F385" s="33"/>
    </row>
    <row r="386" spans="2:6" x14ac:dyDescent="0.25">
      <c r="B386" s="83"/>
      <c r="C386" s="76" t="s">
        <v>508</v>
      </c>
      <c r="D386" s="50"/>
      <c r="E386" s="72"/>
      <c r="F386" s="33"/>
    </row>
    <row r="387" spans="2:6" x14ac:dyDescent="0.25">
      <c r="B387" s="83"/>
      <c r="C387" s="74"/>
      <c r="D387" s="70"/>
      <c r="E387" s="72"/>
      <c r="F387" s="33"/>
    </row>
    <row r="388" spans="2:6" x14ac:dyDescent="0.25">
      <c r="B388" s="83">
        <f>B384+0.001</f>
        <v>2.1339999999999963</v>
      </c>
      <c r="C388" s="74" t="s">
        <v>513</v>
      </c>
      <c r="D388" s="50" t="s">
        <v>8</v>
      </c>
      <c r="E388" s="44">
        <v>1</v>
      </c>
      <c r="F388" s="4" t="s">
        <v>11</v>
      </c>
    </row>
    <row r="389" spans="2:6" x14ac:dyDescent="0.25">
      <c r="B389" s="83"/>
      <c r="C389" s="74"/>
      <c r="D389" s="70"/>
      <c r="E389" s="72"/>
      <c r="F389" s="33"/>
    </row>
    <row r="390" spans="2:6" x14ac:dyDescent="0.25">
      <c r="B390" s="83">
        <f>B388+0.001</f>
        <v>2.1349999999999962</v>
      </c>
      <c r="C390" s="74" t="s">
        <v>515</v>
      </c>
      <c r="D390" s="50" t="s">
        <v>8</v>
      </c>
      <c r="E390" s="44">
        <v>1</v>
      </c>
      <c r="F390" s="4" t="s">
        <v>11</v>
      </c>
    </row>
    <row r="391" spans="2:6" x14ac:dyDescent="0.25">
      <c r="B391" s="83"/>
      <c r="C391" s="74"/>
      <c r="D391" s="70"/>
      <c r="E391" s="72"/>
      <c r="F391" s="33"/>
    </row>
    <row r="392" spans="2:6" x14ac:dyDescent="0.25">
      <c r="B392" s="83">
        <f>B390+0.001</f>
        <v>2.1359999999999961</v>
      </c>
      <c r="C392" s="74" t="s">
        <v>510</v>
      </c>
      <c r="D392" s="50" t="s">
        <v>8</v>
      </c>
      <c r="E392" s="44">
        <v>1</v>
      </c>
      <c r="F392" s="4" t="s">
        <v>11</v>
      </c>
    </row>
    <row r="393" spans="2:6" x14ac:dyDescent="0.25">
      <c r="B393" s="83"/>
      <c r="C393" s="74"/>
      <c r="D393" s="70"/>
      <c r="E393" s="72"/>
      <c r="F393" s="33"/>
    </row>
    <row r="394" spans="2:6" x14ac:dyDescent="0.25">
      <c r="B394" s="83"/>
      <c r="C394" s="76" t="s">
        <v>509</v>
      </c>
      <c r="D394" s="50"/>
      <c r="E394" s="72"/>
      <c r="F394" s="33"/>
    </row>
    <row r="395" spans="2:6" x14ac:dyDescent="0.25">
      <c r="B395" s="83"/>
      <c r="C395" s="74"/>
      <c r="D395" s="70"/>
      <c r="E395" s="72"/>
      <c r="F395" s="33"/>
    </row>
    <row r="396" spans="2:6" x14ac:dyDescent="0.25">
      <c r="B396" s="83">
        <f>B392+0.001</f>
        <v>2.136999999999996</v>
      </c>
      <c r="C396" s="74" t="s">
        <v>513</v>
      </c>
      <c r="D396" s="50" t="s">
        <v>8</v>
      </c>
      <c r="E396" s="44">
        <v>1</v>
      </c>
      <c r="F396" s="4" t="s">
        <v>11</v>
      </c>
    </row>
    <row r="397" spans="2:6" x14ac:dyDescent="0.25">
      <c r="B397" s="83"/>
      <c r="C397" s="74"/>
      <c r="D397" s="70"/>
      <c r="E397" s="72"/>
      <c r="F397" s="33"/>
    </row>
    <row r="398" spans="2:6" x14ac:dyDescent="0.25">
      <c r="B398" s="83">
        <f>B396+0.001</f>
        <v>2.1379999999999959</v>
      </c>
      <c r="C398" s="74" t="s">
        <v>515</v>
      </c>
      <c r="D398" s="50" t="s">
        <v>8</v>
      </c>
      <c r="E398" s="44">
        <v>1</v>
      </c>
      <c r="F398" s="4" t="s">
        <v>11</v>
      </c>
    </row>
    <row r="399" spans="2:6" x14ac:dyDescent="0.25">
      <c r="B399" s="83"/>
      <c r="C399" s="74"/>
      <c r="D399" s="70"/>
      <c r="E399" s="72"/>
      <c r="F399" s="33"/>
    </row>
    <row r="400" spans="2:6" x14ac:dyDescent="0.25">
      <c r="B400" s="83">
        <f>B398+0.001</f>
        <v>2.1389999999999958</v>
      </c>
      <c r="C400" s="74" t="s">
        <v>510</v>
      </c>
      <c r="D400" s="50" t="s">
        <v>8</v>
      </c>
      <c r="E400" s="44">
        <v>1</v>
      </c>
      <c r="F400" s="4" t="s">
        <v>11</v>
      </c>
    </row>
    <row r="401" spans="2:6" x14ac:dyDescent="0.25">
      <c r="B401" s="70"/>
      <c r="C401" s="71"/>
      <c r="D401" s="70"/>
      <c r="E401" s="72"/>
      <c r="F401" s="33"/>
    </row>
    <row r="402" spans="2:6" ht="30" customHeight="1" x14ac:dyDescent="0.25">
      <c r="B402" s="117" t="s">
        <v>693</v>
      </c>
      <c r="C402" s="118"/>
      <c r="D402" s="118"/>
      <c r="E402" s="118"/>
      <c r="F402" s="30" t="s">
        <v>11</v>
      </c>
    </row>
    <row r="403" spans="2:6" x14ac:dyDescent="0.25">
      <c r="B403" s="68" t="s">
        <v>0</v>
      </c>
      <c r="C403" s="46" t="s">
        <v>1</v>
      </c>
      <c r="D403" s="68" t="s">
        <v>2</v>
      </c>
      <c r="E403" s="69" t="s">
        <v>3</v>
      </c>
      <c r="F403" s="31" t="s">
        <v>15</v>
      </c>
    </row>
    <row r="404" spans="2:6" x14ac:dyDescent="0.25">
      <c r="B404" s="70"/>
      <c r="C404" s="71"/>
      <c r="D404" s="70"/>
      <c r="E404" s="72"/>
      <c r="F404" s="33"/>
    </row>
    <row r="405" spans="2:6" x14ac:dyDescent="0.25">
      <c r="B405" s="70"/>
      <c r="C405" s="75" t="s">
        <v>570</v>
      </c>
      <c r="D405" s="70"/>
      <c r="E405" s="72"/>
      <c r="F405" s="33"/>
    </row>
    <row r="406" spans="2:6" x14ac:dyDescent="0.25">
      <c r="B406" s="70"/>
      <c r="C406" s="74"/>
      <c r="D406" s="70"/>
      <c r="E406" s="72"/>
      <c r="F406" s="33"/>
    </row>
    <row r="407" spans="2:6" x14ac:dyDescent="0.25">
      <c r="B407" s="70">
        <v>3</v>
      </c>
      <c r="C407" s="75" t="s">
        <v>806</v>
      </c>
      <c r="D407" s="70"/>
      <c r="E407" s="72"/>
      <c r="F407" s="33"/>
    </row>
    <row r="408" spans="2:6" x14ac:dyDescent="0.25">
      <c r="B408" s="70"/>
      <c r="C408" s="75"/>
      <c r="D408" s="70"/>
      <c r="E408" s="72"/>
      <c r="F408" s="33"/>
    </row>
    <row r="409" spans="2:6" ht="27.6" x14ac:dyDescent="0.25">
      <c r="B409" s="70"/>
      <c r="C409" s="52" t="s">
        <v>858</v>
      </c>
      <c r="D409" s="70"/>
      <c r="E409" s="72"/>
      <c r="F409" s="33"/>
    </row>
    <row r="410" spans="2:6" x14ac:dyDescent="0.25">
      <c r="B410" s="70"/>
      <c r="C410" s="74"/>
      <c r="D410" s="70"/>
      <c r="E410" s="72"/>
      <c r="F410" s="33"/>
    </row>
    <row r="411" spans="2:6" x14ac:dyDescent="0.25">
      <c r="B411" s="70"/>
      <c r="C411" s="76" t="s">
        <v>13</v>
      </c>
      <c r="D411" s="70"/>
      <c r="E411" s="72"/>
      <c r="F411" s="33"/>
    </row>
    <row r="412" spans="2:6" x14ac:dyDescent="0.25">
      <c r="B412" s="70"/>
      <c r="C412" s="74"/>
      <c r="D412" s="70"/>
      <c r="E412" s="72"/>
      <c r="F412" s="33"/>
    </row>
    <row r="413" spans="2:6" x14ac:dyDescent="0.25">
      <c r="B413" s="70"/>
      <c r="C413" s="74" t="s">
        <v>404</v>
      </c>
      <c r="D413" s="70"/>
      <c r="E413" s="72"/>
      <c r="F413" s="33"/>
    </row>
    <row r="414" spans="2:6" x14ac:dyDescent="0.25">
      <c r="B414" s="70"/>
      <c r="C414" s="74"/>
      <c r="D414" s="70"/>
      <c r="E414" s="72"/>
      <c r="F414" s="33"/>
    </row>
    <row r="415" spans="2:6" ht="41.4" x14ac:dyDescent="0.25">
      <c r="B415" s="70"/>
      <c r="C415" s="74" t="s">
        <v>518</v>
      </c>
      <c r="D415" s="70"/>
      <c r="E415" s="72"/>
      <c r="F415" s="33"/>
    </row>
    <row r="416" spans="2:6" x14ac:dyDescent="0.25">
      <c r="B416" s="70"/>
      <c r="C416" s="74"/>
      <c r="D416" s="70"/>
      <c r="E416" s="72"/>
      <c r="F416" s="33"/>
    </row>
    <row r="417" spans="2:6" x14ac:dyDescent="0.25">
      <c r="B417" s="70"/>
      <c r="C417" s="75" t="s">
        <v>521</v>
      </c>
      <c r="D417" s="70"/>
      <c r="E417" s="72"/>
      <c r="F417" s="33"/>
    </row>
    <row r="418" spans="2:6" x14ac:dyDescent="0.25">
      <c r="B418" s="70"/>
      <c r="C418" s="74"/>
      <c r="D418" s="70"/>
      <c r="E418" s="72"/>
      <c r="F418" s="33"/>
    </row>
    <row r="419" spans="2:6" x14ac:dyDescent="0.25">
      <c r="B419" s="70"/>
      <c r="C419" s="75" t="s">
        <v>4</v>
      </c>
      <c r="D419" s="70"/>
      <c r="E419" s="72"/>
      <c r="F419" s="33"/>
    </row>
    <row r="420" spans="2:6" x14ac:dyDescent="0.25">
      <c r="B420" s="70"/>
      <c r="C420" s="74"/>
      <c r="D420" s="70"/>
      <c r="E420" s="72"/>
      <c r="F420" s="33"/>
    </row>
    <row r="421" spans="2:6" x14ac:dyDescent="0.25">
      <c r="B421" s="70"/>
      <c r="C421" s="75" t="s">
        <v>522</v>
      </c>
      <c r="D421" s="70"/>
      <c r="E421" s="72"/>
      <c r="F421" s="33"/>
    </row>
    <row r="422" spans="2:6" x14ac:dyDescent="0.25">
      <c r="B422" s="70"/>
      <c r="C422" s="74"/>
      <c r="D422" s="70"/>
      <c r="E422" s="72"/>
      <c r="F422" s="33"/>
    </row>
    <row r="423" spans="2:6" ht="41.4" x14ac:dyDescent="0.25">
      <c r="B423" s="70"/>
      <c r="C423" s="74" t="s">
        <v>519</v>
      </c>
      <c r="D423" s="70"/>
      <c r="E423" s="72"/>
      <c r="F423" s="33"/>
    </row>
    <row r="424" spans="2:6" x14ac:dyDescent="0.25">
      <c r="B424" s="70"/>
      <c r="C424" s="74"/>
      <c r="D424" s="70"/>
      <c r="E424" s="72"/>
      <c r="F424" s="33"/>
    </row>
    <row r="425" spans="2:6" x14ac:dyDescent="0.25">
      <c r="B425" s="70"/>
      <c r="C425" s="75" t="s">
        <v>906</v>
      </c>
      <c r="D425" s="70"/>
      <c r="E425" s="72"/>
      <c r="F425" s="33"/>
    </row>
    <row r="426" spans="2:6" x14ac:dyDescent="0.25">
      <c r="B426" s="70"/>
      <c r="C426" s="74"/>
      <c r="D426" s="70"/>
      <c r="E426" s="72"/>
      <c r="F426" s="33"/>
    </row>
    <row r="427" spans="2:6" x14ac:dyDescent="0.25">
      <c r="B427" s="70"/>
      <c r="C427" s="76" t="s">
        <v>520</v>
      </c>
      <c r="D427" s="70"/>
      <c r="E427" s="72"/>
      <c r="F427" s="33"/>
    </row>
    <row r="428" spans="2:6" x14ac:dyDescent="0.25">
      <c r="B428" s="70"/>
      <c r="C428" s="74"/>
      <c r="D428" s="70"/>
      <c r="E428" s="72"/>
      <c r="F428" s="33"/>
    </row>
    <row r="429" spans="2:6" x14ac:dyDescent="0.25">
      <c r="B429" s="50">
        <v>3.1</v>
      </c>
      <c r="C429" s="74" t="s">
        <v>523</v>
      </c>
      <c r="D429" s="50" t="s">
        <v>8</v>
      </c>
      <c r="E429" s="44">
        <v>1</v>
      </c>
      <c r="F429" s="4" t="s">
        <v>11</v>
      </c>
    </row>
    <row r="430" spans="2:6" x14ac:dyDescent="0.25">
      <c r="B430" s="70"/>
      <c r="C430" s="74"/>
      <c r="D430" s="70"/>
      <c r="E430" s="72"/>
      <c r="F430" s="33"/>
    </row>
    <row r="431" spans="2:6" x14ac:dyDescent="0.25">
      <c r="B431" s="50">
        <f>B429+0.1</f>
        <v>3.2</v>
      </c>
      <c r="C431" s="74" t="s">
        <v>524</v>
      </c>
      <c r="D431" s="50" t="s">
        <v>8</v>
      </c>
      <c r="E431" s="44">
        <v>1</v>
      </c>
      <c r="F431" s="4" t="s">
        <v>11</v>
      </c>
    </row>
    <row r="432" spans="2:6" x14ac:dyDescent="0.25">
      <c r="B432" s="50"/>
      <c r="C432" s="74"/>
      <c r="D432" s="70"/>
      <c r="E432" s="72"/>
      <c r="F432" s="33"/>
    </row>
    <row r="433" spans="2:6" x14ac:dyDescent="0.25">
      <c r="B433" s="50">
        <f t="shared" ref="B433:B439" si="18">B431+0.1</f>
        <v>3.3000000000000003</v>
      </c>
      <c r="C433" s="74" t="s">
        <v>525</v>
      </c>
      <c r="D433" s="50" t="s">
        <v>8</v>
      </c>
      <c r="E433" s="44">
        <v>1</v>
      </c>
      <c r="F433" s="4" t="s">
        <v>11</v>
      </c>
    </row>
    <row r="434" spans="2:6" x14ac:dyDescent="0.25">
      <c r="B434" s="50"/>
      <c r="C434" s="74"/>
      <c r="D434" s="70"/>
      <c r="E434" s="72"/>
      <c r="F434" s="33"/>
    </row>
    <row r="435" spans="2:6" x14ac:dyDescent="0.25">
      <c r="B435" s="50">
        <f t="shared" si="18"/>
        <v>3.4000000000000004</v>
      </c>
      <c r="C435" s="74" t="s">
        <v>526</v>
      </c>
      <c r="D435" s="50" t="s">
        <v>8</v>
      </c>
      <c r="E435" s="44">
        <v>1</v>
      </c>
      <c r="F435" s="4" t="s">
        <v>11</v>
      </c>
    </row>
    <row r="436" spans="2:6" x14ac:dyDescent="0.25">
      <c r="B436" s="50"/>
      <c r="C436" s="74"/>
      <c r="D436" s="70"/>
      <c r="E436" s="72"/>
      <c r="F436" s="33"/>
    </row>
    <row r="437" spans="2:6" x14ac:dyDescent="0.25">
      <c r="B437" s="50">
        <f t="shared" si="18"/>
        <v>3.5000000000000004</v>
      </c>
      <c r="C437" s="74" t="s">
        <v>527</v>
      </c>
      <c r="D437" s="50" t="s">
        <v>8</v>
      </c>
      <c r="E437" s="44">
        <v>1</v>
      </c>
      <c r="F437" s="4" t="s">
        <v>11</v>
      </c>
    </row>
    <row r="438" spans="2:6" x14ac:dyDescent="0.25">
      <c r="B438" s="50"/>
      <c r="C438" s="74"/>
      <c r="D438" s="70"/>
      <c r="E438" s="72"/>
      <c r="F438" s="33"/>
    </row>
    <row r="439" spans="2:6" x14ac:dyDescent="0.25">
      <c r="B439" s="50">
        <f t="shared" si="18"/>
        <v>3.6000000000000005</v>
      </c>
      <c r="C439" s="74" t="s">
        <v>528</v>
      </c>
      <c r="D439" s="50" t="s">
        <v>8</v>
      </c>
      <c r="E439" s="44">
        <v>1</v>
      </c>
      <c r="F439" s="4" t="s">
        <v>11</v>
      </c>
    </row>
    <row r="440" spans="2:6" x14ac:dyDescent="0.25">
      <c r="B440" s="50"/>
      <c r="C440" s="74"/>
      <c r="D440" s="70"/>
      <c r="E440" s="72"/>
      <c r="F440" s="33"/>
    </row>
    <row r="441" spans="2:6" x14ac:dyDescent="0.25">
      <c r="B441" s="50"/>
      <c r="C441" s="75" t="s">
        <v>529</v>
      </c>
      <c r="D441" s="70"/>
      <c r="E441" s="72"/>
      <c r="F441" s="33"/>
    </row>
    <row r="442" spans="2:6" x14ac:dyDescent="0.25">
      <c r="B442" s="50"/>
      <c r="C442" s="74"/>
      <c r="D442" s="70"/>
      <c r="E442" s="72"/>
      <c r="F442" s="33"/>
    </row>
    <row r="443" spans="2:6" x14ac:dyDescent="0.25">
      <c r="B443" s="50"/>
      <c r="C443" s="76" t="s">
        <v>530</v>
      </c>
      <c r="D443" s="70"/>
      <c r="E443" s="72"/>
      <c r="F443" s="33"/>
    </row>
    <row r="444" spans="2:6" x14ac:dyDescent="0.25">
      <c r="B444" s="50"/>
      <c r="C444" s="74"/>
      <c r="D444" s="70"/>
      <c r="E444" s="72"/>
      <c r="F444" s="33"/>
    </row>
    <row r="445" spans="2:6" ht="41.4" x14ac:dyDescent="0.25">
      <c r="B445" s="50">
        <f>B439+0.1</f>
        <v>3.7000000000000006</v>
      </c>
      <c r="C445" s="74" t="s">
        <v>907</v>
      </c>
      <c r="D445" s="50" t="s">
        <v>8</v>
      </c>
      <c r="E445" s="44">
        <v>1</v>
      </c>
      <c r="F445" s="4" t="s">
        <v>11</v>
      </c>
    </row>
    <row r="446" spans="2:6" x14ac:dyDescent="0.25">
      <c r="B446" s="50"/>
      <c r="C446" s="77"/>
      <c r="D446" s="70"/>
      <c r="E446" s="72"/>
      <c r="F446" s="33"/>
    </row>
    <row r="447" spans="2:6" x14ac:dyDescent="0.25">
      <c r="B447" s="50">
        <f>B445+0.1</f>
        <v>3.8000000000000007</v>
      </c>
      <c r="C447" s="74" t="s">
        <v>531</v>
      </c>
      <c r="D447" s="50" t="s">
        <v>402</v>
      </c>
      <c r="E447" s="44">
        <v>1</v>
      </c>
      <c r="F447" s="4" t="s">
        <v>11</v>
      </c>
    </row>
    <row r="448" spans="2:6" x14ac:dyDescent="0.25">
      <c r="B448" s="50"/>
      <c r="C448" s="71"/>
      <c r="D448" s="70"/>
      <c r="E448" s="72"/>
      <c r="F448" s="33"/>
    </row>
    <row r="449" spans="2:6" x14ac:dyDescent="0.25">
      <c r="B449" s="50">
        <f>B447+0.1</f>
        <v>3.9000000000000008</v>
      </c>
      <c r="C449" s="74" t="s">
        <v>834</v>
      </c>
      <c r="D449" s="50" t="s">
        <v>402</v>
      </c>
      <c r="E449" s="44">
        <v>1</v>
      </c>
      <c r="F449" s="4" t="s">
        <v>11</v>
      </c>
    </row>
    <row r="450" spans="2:6" x14ac:dyDescent="0.25">
      <c r="B450" s="50"/>
      <c r="C450" s="71"/>
      <c r="D450" s="70"/>
      <c r="E450" s="72"/>
      <c r="F450" s="33"/>
    </row>
    <row r="451" spans="2:6" x14ac:dyDescent="0.25">
      <c r="B451" s="50"/>
      <c r="C451" s="75" t="s">
        <v>908</v>
      </c>
      <c r="D451" s="70"/>
      <c r="E451" s="72"/>
      <c r="F451" s="33"/>
    </row>
    <row r="452" spans="2:6" x14ac:dyDescent="0.25">
      <c r="B452" s="50"/>
      <c r="C452" s="74"/>
      <c r="D452" s="70"/>
      <c r="E452" s="72"/>
      <c r="F452" s="33"/>
    </row>
    <row r="453" spans="2:6" x14ac:dyDescent="0.25">
      <c r="B453" s="50"/>
      <c r="C453" s="76" t="s">
        <v>533</v>
      </c>
      <c r="D453" s="70"/>
      <c r="E453" s="72"/>
      <c r="F453" s="33"/>
    </row>
    <row r="454" spans="2:6" x14ac:dyDescent="0.25">
      <c r="B454" s="50"/>
      <c r="C454" s="74"/>
      <c r="D454" s="70"/>
      <c r="E454" s="72"/>
      <c r="F454" s="33"/>
    </row>
    <row r="455" spans="2:6" x14ac:dyDescent="0.25">
      <c r="B455" s="61">
        <v>3.1</v>
      </c>
      <c r="C455" s="74" t="s">
        <v>534</v>
      </c>
      <c r="D455" s="50" t="s">
        <v>402</v>
      </c>
      <c r="E455" s="44">
        <v>1</v>
      </c>
      <c r="F455" s="4" t="s">
        <v>11</v>
      </c>
    </row>
    <row r="456" spans="2:6" x14ac:dyDescent="0.25">
      <c r="B456" s="61"/>
      <c r="C456" s="74"/>
      <c r="D456" s="70"/>
      <c r="E456" s="72"/>
      <c r="F456" s="33"/>
    </row>
    <row r="457" spans="2:6" x14ac:dyDescent="0.25">
      <c r="B457" s="61">
        <f t="shared" ref="B457:B471" si="19">B455+0.01</f>
        <v>3.11</v>
      </c>
      <c r="C457" s="74" t="s">
        <v>535</v>
      </c>
      <c r="D457" s="50" t="s">
        <v>402</v>
      </c>
      <c r="E457" s="44">
        <v>1</v>
      </c>
      <c r="F457" s="4" t="s">
        <v>11</v>
      </c>
    </row>
    <row r="458" spans="2:6" x14ac:dyDescent="0.25">
      <c r="B458" s="61"/>
      <c r="C458" s="74"/>
      <c r="D458" s="70"/>
      <c r="E458" s="72"/>
      <c r="F458" s="33"/>
    </row>
    <row r="459" spans="2:6" x14ac:dyDescent="0.25">
      <c r="B459" s="61">
        <f t="shared" si="19"/>
        <v>3.1199999999999997</v>
      </c>
      <c r="C459" s="74" t="s">
        <v>532</v>
      </c>
      <c r="D459" s="50" t="s">
        <v>402</v>
      </c>
      <c r="E459" s="44">
        <v>1</v>
      </c>
      <c r="F459" s="4" t="s">
        <v>11</v>
      </c>
    </row>
    <row r="460" spans="2:6" x14ac:dyDescent="0.25">
      <c r="B460" s="61"/>
      <c r="C460" s="71"/>
      <c r="D460" s="70"/>
      <c r="E460" s="72"/>
      <c r="F460" s="33"/>
    </row>
    <row r="461" spans="2:6" x14ac:dyDescent="0.25">
      <c r="B461" s="61"/>
      <c r="C461" s="76" t="s">
        <v>536</v>
      </c>
      <c r="D461" s="70"/>
      <c r="E461" s="72"/>
      <c r="F461" s="33"/>
    </row>
    <row r="462" spans="2:6" x14ac:dyDescent="0.25">
      <c r="B462" s="61"/>
      <c r="C462" s="74"/>
      <c r="D462" s="70"/>
      <c r="E462" s="72"/>
      <c r="F462" s="33"/>
    </row>
    <row r="463" spans="2:6" x14ac:dyDescent="0.25">
      <c r="B463" s="61">
        <f>B459+0.01</f>
        <v>3.1299999999999994</v>
      </c>
      <c r="C463" s="74" t="s">
        <v>537</v>
      </c>
      <c r="D463" s="50" t="s">
        <v>402</v>
      </c>
      <c r="E463" s="44">
        <v>1</v>
      </c>
      <c r="F463" s="4" t="s">
        <v>11</v>
      </c>
    </row>
    <row r="464" spans="2:6" x14ac:dyDescent="0.25">
      <c r="B464" s="61"/>
      <c r="C464" s="71"/>
      <c r="D464" s="70"/>
      <c r="E464" s="72"/>
      <c r="F464" s="33"/>
    </row>
    <row r="465" spans="2:6" x14ac:dyDescent="0.25">
      <c r="B465" s="61">
        <f t="shared" si="19"/>
        <v>3.1399999999999992</v>
      </c>
      <c r="C465" s="74" t="s">
        <v>540</v>
      </c>
      <c r="D465" s="50" t="s">
        <v>402</v>
      </c>
      <c r="E465" s="44">
        <v>1</v>
      </c>
      <c r="F465" s="4" t="s">
        <v>11</v>
      </c>
    </row>
    <row r="466" spans="2:6" x14ac:dyDescent="0.25">
      <c r="B466" s="61"/>
      <c r="C466" s="74"/>
      <c r="D466" s="70"/>
      <c r="E466" s="72"/>
      <c r="F466" s="33"/>
    </row>
    <row r="467" spans="2:6" x14ac:dyDescent="0.25">
      <c r="B467" s="61"/>
      <c r="C467" s="76" t="s">
        <v>538</v>
      </c>
      <c r="D467" s="70"/>
      <c r="E467" s="72"/>
      <c r="F467" s="33"/>
    </row>
    <row r="468" spans="2:6" x14ac:dyDescent="0.25">
      <c r="B468" s="61"/>
      <c r="C468" s="74"/>
      <c r="D468" s="70"/>
      <c r="E468" s="72"/>
      <c r="F468" s="33"/>
    </row>
    <row r="469" spans="2:6" x14ac:dyDescent="0.25">
      <c r="B469" s="61">
        <f>B465+0.01</f>
        <v>3.149999999999999</v>
      </c>
      <c r="C469" s="74" t="s">
        <v>541</v>
      </c>
      <c r="D469" s="50" t="s">
        <v>8</v>
      </c>
      <c r="E469" s="44">
        <v>1</v>
      </c>
      <c r="F469" s="4" t="s">
        <v>11</v>
      </c>
    </row>
    <row r="470" spans="2:6" x14ac:dyDescent="0.25">
      <c r="B470" s="61"/>
      <c r="C470" s="74"/>
      <c r="D470" s="70"/>
      <c r="E470" s="72"/>
      <c r="F470" s="33"/>
    </row>
    <row r="471" spans="2:6" x14ac:dyDescent="0.25">
      <c r="B471" s="61">
        <f t="shared" si="19"/>
        <v>3.1599999999999988</v>
      </c>
      <c r="C471" s="74" t="s">
        <v>539</v>
      </c>
      <c r="D471" s="50" t="s">
        <v>8</v>
      </c>
      <c r="E471" s="44">
        <v>1</v>
      </c>
      <c r="F471" s="4" t="s">
        <v>11</v>
      </c>
    </row>
    <row r="472" spans="2:6" x14ac:dyDescent="0.25">
      <c r="B472" s="70"/>
      <c r="C472" s="71"/>
      <c r="D472" s="70"/>
      <c r="E472" s="72"/>
      <c r="F472" s="33"/>
    </row>
    <row r="473" spans="2:6" x14ac:dyDescent="0.25">
      <c r="B473" s="70"/>
      <c r="C473" s="76" t="s">
        <v>129</v>
      </c>
      <c r="D473" s="70"/>
      <c r="E473" s="72"/>
      <c r="F473" s="33"/>
    </row>
    <row r="474" spans="2:6" x14ac:dyDescent="0.25">
      <c r="B474" s="70"/>
      <c r="C474" s="74"/>
      <c r="D474" s="70"/>
      <c r="E474" s="72"/>
      <c r="F474" s="33"/>
    </row>
    <row r="475" spans="2:6" ht="55.2" x14ac:dyDescent="0.25">
      <c r="B475" s="61">
        <f>B471+0.01</f>
        <v>3.1699999999999986</v>
      </c>
      <c r="C475" s="74" t="s">
        <v>544</v>
      </c>
      <c r="D475" s="50" t="s">
        <v>8</v>
      </c>
      <c r="E475" s="44">
        <v>1</v>
      </c>
      <c r="F475" s="4" t="s">
        <v>11</v>
      </c>
    </row>
    <row r="476" spans="2:6" x14ac:dyDescent="0.25">
      <c r="B476" s="70"/>
      <c r="C476" s="71"/>
      <c r="D476" s="70"/>
      <c r="E476" s="72"/>
      <c r="F476" s="33"/>
    </row>
    <row r="477" spans="2:6" x14ac:dyDescent="0.25">
      <c r="B477" s="70"/>
      <c r="C477" s="76" t="s">
        <v>542</v>
      </c>
      <c r="D477" s="70"/>
      <c r="E477" s="72"/>
      <c r="F477" s="33"/>
    </row>
    <row r="478" spans="2:6" x14ac:dyDescent="0.25">
      <c r="B478" s="70"/>
      <c r="C478" s="74"/>
      <c r="D478" s="70"/>
      <c r="E478" s="72"/>
      <c r="F478" s="33"/>
    </row>
    <row r="479" spans="2:6" x14ac:dyDescent="0.25">
      <c r="B479" s="61">
        <f>B475+0.01</f>
        <v>3.1799999999999984</v>
      </c>
      <c r="C479" s="74" t="s">
        <v>545</v>
      </c>
      <c r="D479" s="50" t="s">
        <v>8</v>
      </c>
      <c r="E479" s="44">
        <v>1</v>
      </c>
      <c r="F479" s="4" t="s">
        <v>11</v>
      </c>
    </row>
    <row r="480" spans="2:6" x14ac:dyDescent="0.25">
      <c r="B480" s="50"/>
      <c r="C480" s="74"/>
      <c r="D480" s="70"/>
      <c r="E480" s="72"/>
      <c r="F480" s="33"/>
    </row>
    <row r="481" spans="2:6" x14ac:dyDescent="0.25">
      <c r="B481" s="50">
        <f>B479+0.01</f>
        <v>3.1899999999999982</v>
      </c>
      <c r="C481" s="74" t="s">
        <v>909</v>
      </c>
      <c r="D481" s="50" t="s">
        <v>8</v>
      </c>
      <c r="E481" s="44">
        <v>1</v>
      </c>
      <c r="F481" s="4" t="s">
        <v>11</v>
      </c>
    </row>
    <row r="482" spans="2:6" x14ac:dyDescent="0.25">
      <c r="B482" s="50"/>
      <c r="C482" s="74" t="s">
        <v>546</v>
      </c>
      <c r="D482" s="70"/>
      <c r="E482" s="72"/>
      <c r="F482" s="33"/>
    </row>
    <row r="483" spans="2:6" x14ac:dyDescent="0.25">
      <c r="B483" s="50"/>
      <c r="C483" s="76" t="s">
        <v>536</v>
      </c>
      <c r="D483" s="70"/>
      <c r="E483" s="72"/>
      <c r="F483" s="33"/>
    </row>
    <row r="484" spans="2:6" x14ac:dyDescent="0.25">
      <c r="B484" s="50"/>
      <c r="C484" s="74"/>
      <c r="D484" s="70"/>
      <c r="E484" s="72"/>
      <c r="F484" s="33"/>
    </row>
    <row r="485" spans="2:6" x14ac:dyDescent="0.25">
      <c r="B485" s="61">
        <f>B481+0.01</f>
        <v>3.199999999999998</v>
      </c>
      <c r="C485" s="74" t="s">
        <v>537</v>
      </c>
      <c r="D485" s="50" t="s">
        <v>402</v>
      </c>
      <c r="E485" s="44">
        <v>1</v>
      </c>
      <c r="F485" s="4" t="s">
        <v>11</v>
      </c>
    </row>
    <row r="486" spans="2:6" x14ac:dyDescent="0.25">
      <c r="B486" s="50"/>
      <c r="C486" s="74"/>
      <c r="D486" s="70"/>
      <c r="E486" s="72"/>
      <c r="F486" s="33"/>
    </row>
    <row r="487" spans="2:6" x14ac:dyDescent="0.25">
      <c r="B487" s="61">
        <f>B485+0.01</f>
        <v>3.2099999999999977</v>
      </c>
      <c r="C487" s="74" t="s">
        <v>540</v>
      </c>
      <c r="D487" s="50" t="s">
        <v>402</v>
      </c>
      <c r="E487" s="44">
        <v>1</v>
      </c>
      <c r="F487" s="4" t="s">
        <v>11</v>
      </c>
    </row>
    <row r="488" spans="2:6" x14ac:dyDescent="0.25">
      <c r="B488" s="50"/>
      <c r="C488" s="74"/>
      <c r="D488" s="70"/>
      <c r="E488" s="72"/>
      <c r="F488" s="33"/>
    </row>
    <row r="489" spans="2:6" x14ac:dyDescent="0.25">
      <c r="B489" s="50"/>
      <c r="C489" s="76" t="s">
        <v>538</v>
      </c>
      <c r="D489" s="70"/>
      <c r="E489" s="72"/>
      <c r="F489" s="33"/>
    </row>
    <row r="490" spans="2:6" x14ac:dyDescent="0.25">
      <c r="B490" s="50"/>
      <c r="C490" s="74"/>
      <c r="D490" s="70"/>
      <c r="E490" s="72"/>
      <c r="F490" s="33"/>
    </row>
    <row r="491" spans="2:6" x14ac:dyDescent="0.25">
      <c r="B491" s="61">
        <f>B487+0.01</f>
        <v>3.2199999999999975</v>
      </c>
      <c r="C491" s="74" t="s">
        <v>541</v>
      </c>
      <c r="D491" s="50" t="s">
        <v>8</v>
      </c>
      <c r="E491" s="44">
        <v>1</v>
      </c>
      <c r="F491" s="4" t="s">
        <v>11</v>
      </c>
    </row>
    <row r="492" spans="2:6" x14ac:dyDescent="0.25">
      <c r="B492" s="50"/>
      <c r="C492" s="74"/>
      <c r="D492" s="70"/>
      <c r="E492" s="72"/>
      <c r="F492" s="33"/>
    </row>
    <row r="493" spans="2:6" x14ac:dyDescent="0.25">
      <c r="B493" s="50"/>
      <c r="C493" s="76" t="s">
        <v>401</v>
      </c>
      <c r="D493" s="70"/>
      <c r="E493" s="72"/>
      <c r="F493" s="33"/>
    </row>
    <row r="494" spans="2:6" x14ac:dyDescent="0.25">
      <c r="B494" s="50"/>
      <c r="C494" s="74"/>
      <c r="D494" s="70"/>
      <c r="E494" s="72"/>
      <c r="F494" s="33"/>
    </row>
    <row r="495" spans="2:6" ht="27.6" x14ac:dyDescent="0.25">
      <c r="B495" s="61">
        <f>B491+0.01</f>
        <v>3.2299999999999973</v>
      </c>
      <c r="C495" s="74" t="s">
        <v>403</v>
      </c>
      <c r="D495" s="50" t="s">
        <v>402</v>
      </c>
      <c r="E495" s="44">
        <v>1</v>
      </c>
      <c r="F495" s="4" t="s">
        <v>11</v>
      </c>
    </row>
    <row r="496" spans="2:6" x14ac:dyDescent="0.25">
      <c r="B496" s="50"/>
      <c r="C496" s="74"/>
      <c r="D496" s="70"/>
      <c r="E496" s="72"/>
      <c r="F496" s="33"/>
    </row>
    <row r="497" spans="2:6" x14ac:dyDescent="0.25">
      <c r="B497" s="50"/>
      <c r="C497" s="76" t="s">
        <v>129</v>
      </c>
      <c r="D497" s="70"/>
      <c r="E497" s="72"/>
      <c r="F497" s="33"/>
    </row>
    <row r="498" spans="2:6" x14ac:dyDescent="0.25">
      <c r="B498" s="50"/>
      <c r="C498" s="74"/>
      <c r="D498" s="70"/>
      <c r="E498" s="72"/>
      <c r="F498" s="33"/>
    </row>
    <row r="499" spans="2:6" ht="55.2" x14ac:dyDescent="0.25">
      <c r="B499" s="61">
        <f>B495+0.01</f>
        <v>3.2399999999999971</v>
      </c>
      <c r="C499" s="74" t="s">
        <v>543</v>
      </c>
      <c r="D499" s="50" t="s">
        <v>8</v>
      </c>
      <c r="E499" s="44">
        <v>1</v>
      </c>
      <c r="F499" s="4" t="s">
        <v>11</v>
      </c>
    </row>
    <row r="500" spans="2:6" x14ac:dyDescent="0.25">
      <c r="B500" s="50"/>
      <c r="C500" s="71"/>
      <c r="D500" s="70"/>
      <c r="E500" s="72"/>
      <c r="F500" s="33"/>
    </row>
    <row r="501" spans="2:6" ht="27.6" x14ac:dyDescent="0.25">
      <c r="B501" s="50"/>
      <c r="C501" s="76" t="s">
        <v>547</v>
      </c>
      <c r="D501" s="70"/>
      <c r="E501" s="72"/>
      <c r="F501" s="33"/>
    </row>
    <row r="502" spans="2:6" x14ac:dyDescent="0.25">
      <c r="B502" s="50"/>
      <c r="C502" s="74"/>
      <c r="D502" s="70"/>
      <c r="E502" s="72"/>
      <c r="F502" s="33"/>
    </row>
    <row r="503" spans="2:6" x14ac:dyDescent="0.25">
      <c r="B503" s="61">
        <f>B499+0.01</f>
        <v>3.2499999999999969</v>
      </c>
      <c r="C503" s="74" t="s">
        <v>550</v>
      </c>
      <c r="D503" s="50" t="s">
        <v>402</v>
      </c>
      <c r="E503" s="44">
        <v>1</v>
      </c>
      <c r="F503" s="4" t="s">
        <v>11</v>
      </c>
    </row>
    <row r="504" spans="2:6" x14ac:dyDescent="0.25">
      <c r="B504" s="50"/>
      <c r="C504" s="74"/>
      <c r="D504" s="70"/>
      <c r="E504" s="72"/>
      <c r="F504" s="33"/>
    </row>
    <row r="505" spans="2:6" ht="27.6" x14ac:dyDescent="0.25">
      <c r="B505" s="50"/>
      <c r="C505" s="76" t="s">
        <v>548</v>
      </c>
      <c r="D505" s="70"/>
      <c r="E505" s="72"/>
      <c r="F505" s="33"/>
    </row>
    <row r="506" spans="2:6" x14ac:dyDescent="0.25">
      <c r="B506" s="50"/>
      <c r="C506" s="74"/>
      <c r="D506" s="70"/>
      <c r="E506" s="72"/>
      <c r="F506" s="33"/>
    </row>
    <row r="507" spans="2:6" x14ac:dyDescent="0.25">
      <c r="B507" s="61">
        <f>B503+0.01</f>
        <v>3.2599999999999967</v>
      </c>
      <c r="C507" s="74" t="s">
        <v>551</v>
      </c>
      <c r="D507" s="50" t="s">
        <v>402</v>
      </c>
      <c r="E507" s="44">
        <v>1</v>
      </c>
      <c r="F507" s="4" t="s">
        <v>11</v>
      </c>
    </row>
    <row r="508" spans="2:6" x14ac:dyDescent="0.25">
      <c r="B508" s="50"/>
      <c r="C508" s="74"/>
      <c r="D508" s="70"/>
      <c r="E508" s="72"/>
      <c r="F508" s="33"/>
    </row>
    <row r="509" spans="2:6" x14ac:dyDescent="0.25">
      <c r="B509" s="50">
        <f t="shared" ref="B509:B519" si="20">B507+0.01</f>
        <v>3.2699999999999965</v>
      </c>
      <c r="C509" s="74" t="s">
        <v>552</v>
      </c>
      <c r="D509" s="50" t="s">
        <v>402</v>
      </c>
      <c r="E509" s="44">
        <v>1</v>
      </c>
      <c r="F509" s="4" t="s">
        <v>11</v>
      </c>
    </row>
    <row r="510" spans="2:6" x14ac:dyDescent="0.25">
      <c r="B510" s="50"/>
      <c r="C510" s="74"/>
      <c r="D510" s="70"/>
      <c r="E510" s="72"/>
      <c r="F510" s="33"/>
    </row>
    <row r="511" spans="2:6" x14ac:dyDescent="0.25">
      <c r="B511" s="50">
        <f t="shared" si="20"/>
        <v>3.2799999999999963</v>
      </c>
      <c r="C511" s="74" t="s">
        <v>549</v>
      </c>
      <c r="D511" s="50" t="s">
        <v>402</v>
      </c>
      <c r="E511" s="44">
        <v>1</v>
      </c>
      <c r="F511" s="4" t="s">
        <v>11</v>
      </c>
    </row>
    <row r="512" spans="2:6" x14ac:dyDescent="0.25">
      <c r="B512" s="50"/>
      <c r="C512" s="71"/>
      <c r="D512" s="70"/>
      <c r="E512" s="72"/>
      <c r="F512" s="33"/>
    </row>
    <row r="513" spans="2:6" ht="27.6" x14ac:dyDescent="0.25">
      <c r="B513" s="50"/>
      <c r="C513" s="76" t="s">
        <v>910</v>
      </c>
      <c r="D513" s="70"/>
      <c r="E513" s="72"/>
      <c r="F513" s="33"/>
    </row>
    <row r="514" spans="2:6" x14ac:dyDescent="0.25">
      <c r="B514" s="50"/>
      <c r="C514" s="76"/>
      <c r="D514" s="70"/>
      <c r="E514" s="72"/>
      <c r="F514" s="33"/>
    </row>
    <row r="515" spans="2:6" x14ac:dyDescent="0.25">
      <c r="B515" s="50">
        <f>B511+0.01</f>
        <v>3.289999999999996</v>
      </c>
      <c r="C515" s="74" t="s">
        <v>554</v>
      </c>
      <c r="D515" s="50" t="s">
        <v>402</v>
      </c>
      <c r="E515" s="44">
        <v>1</v>
      </c>
      <c r="F515" s="4" t="s">
        <v>11</v>
      </c>
    </row>
    <row r="516" spans="2:6" x14ac:dyDescent="0.25">
      <c r="B516" s="50"/>
      <c r="C516" s="74"/>
      <c r="D516" s="70"/>
      <c r="E516" s="72"/>
      <c r="F516" s="33"/>
    </row>
    <row r="517" spans="2:6" x14ac:dyDescent="0.25">
      <c r="B517" s="61">
        <f t="shared" si="20"/>
        <v>3.2999999999999958</v>
      </c>
      <c r="C517" s="74" t="s">
        <v>555</v>
      </c>
      <c r="D517" s="50" t="s">
        <v>402</v>
      </c>
      <c r="E517" s="44">
        <v>1</v>
      </c>
      <c r="F517" s="4" t="s">
        <v>11</v>
      </c>
    </row>
    <row r="518" spans="2:6" x14ac:dyDescent="0.25">
      <c r="B518" s="50"/>
      <c r="C518" s="74"/>
      <c r="D518" s="70"/>
      <c r="E518" s="72"/>
      <c r="F518" s="33"/>
    </row>
    <row r="519" spans="2:6" x14ac:dyDescent="0.25">
      <c r="B519" s="61">
        <f t="shared" si="20"/>
        <v>3.3099999999999956</v>
      </c>
      <c r="C519" s="74" t="s">
        <v>553</v>
      </c>
      <c r="D519" s="50" t="s">
        <v>402</v>
      </c>
      <c r="E519" s="44">
        <v>1</v>
      </c>
      <c r="F519" s="4" t="s">
        <v>11</v>
      </c>
    </row>
    <row r="520" spans="2:6" x14ac:dyDescent="0.25">
      <c r="B520" s="50"/>
      <c r="C520" s="71"/>
      <c r="D520" s="70"/>
      <c r="E520" s="72"/>
      <c r="F520" s="33"/>
    </row>
    <row r="521" spans="2:6" x14ac:dyDescent="0.25">
      <c r="B521" s="50"/>
      <c r="C521" s="76" t="s">
        <v>556</v>
      </c>
      <c r="D521" s="70"/>
      <c r="E521" s="72"/>
      <c r="F521" s="33"/>
    </row>
    <row r="522" spans="2:6" x14ac:dyDescent="0.25">
      <c r="B522" s="50"/>
      <c r="C522" s="76"/>
      <c r="D522" s="70"/>
      <c r="E522" s="72"/>
      <c r="F522" s="33"/>
    </row>
    <row r="523" spans="2:6" x14ac:dyDescent="0.25">
      <c r="B523" s="50">
        <f>B519+0.01</f>
        <v>3.3199999999999954</v>
      </c>
      <c r="C523" s="74" t="s">
        <v>537</v>
      </c>
      <c r="D523" s="50" t="s">
        <v>402</v>
      </c>
      <c r="E523" s="44">
        <v>1</v>
      </c>
      <c r="F523" s="4" t="s">
        <v>11</v>
      </c>
    </row>
    <row r="524" spans="2:6" x14ac:dyDescent="0.25">
      <c r="B524" s="50"/>
      <c r="C524" s="74"/>
      <c r="D524" s="70"/>
      <c r="E524" s="72"/>
      <c r="F524" s="33"/>
    </row>
    <row r="525" spans="2:6" x14ac:dyDescent="0.25">
      <c r="B525" s="50">
        <f>B523+0.01</f>
        <v>3.3299999999999952</v>
      </c>
      <c r="C525" s="74" t="s">
        <v>540</v>
      </c>
      <c r="D525" s="50" t="s">
        <v>402</v>
      </c>
      <c r="E525" s="44">
        <v>1</v>
      </c>
      <c r="F525" s="4" t="s">
        <v>11</v>
      </c>
    </row>
    <row r="526" spans="2:6" x14ac:dyDescent="0.25">
      <c r="B526" s="50"/>
      <c r="C526" s="71"/>
      <c r="D526" s="70"/>
      <c r="E526" s="72"/>
      <c r="F526" s="33"/>
    </row>
    <row r="527" spans="2:6" x14ac:dyDescent="0.25">
      <c r="B527" s="50"/>
      <c r="C527" s="76" t="s">
        <v>538</v>
      </c>
      <c r="D527" s="70"/>
      <c r="E527" s="72"/>
      <c r="F527" s="33"/>
    </row>
    <row r="528" spans="2:6" x14ac:dyDescent="0.25">
      <c r="B528" s="50"/>
      <c r="C528" s="76"/>
      <c r="D528" s="70"/>
      <c r="E528" s="72"/>
      <c r="F528" s="33"/>
    </row>
    <row r="529" spans="2:6" x14ac:dyDescent="0.25">
      <c r="B529" s="50">
        <f>B525+0.01</f>
        <v>3.339999999999995</v>
      </c>
      <c r="C529" s="74" t="s">
        <v>557</v>
      </c>
      <c r="D529" s="50" t="s">
        <v>8</v>
      </c>
      <c r="E529" s="44">
        <v>1</v>
      </c>
      <c r="F529" s="4" t="s">
        <v>11</v>
      </c>
    </row>
    <row r="530" spans="2:6" x14ac:dyDescent="0.25">
      <c r="B530" s="50"/>
      <c r="C530" s="71"/>
      <c r="D530" s="70"/>
      <c r="E530" s="72"/>
      <c r="F530" s="33"/>
    </row>
    <row r="531" spans="2:6" x14ac:dyDescent="0.25">
      <c r="B531" s="50"/>
      <c r="C531" s="76" t="s">
        <v>129</v>
      </c>
      <c r="D531" s="70"/>
      <c r="E531" s="72"/>
      <c r="F531" s="33"/>
    </row>
    <row r="532" spans="2:6" x14ac:dyDescent="0.25">
      <c r="B532" s="50"/>
      <c r="C532" s="76"/>
      <c r="D532" s="70"/>
      <c r="E532" s="72"/>
      <c r="F532" s="33"/>
    </row>
    <row r="533" spans="2:6" ht="55.2" x14ac:dyDescent="0.25">
      <c r="B533" s="50">
        <f>B529+0.01</f>
        <v>3.3499999999999948</v>
      </c>
      <c r="C533" s="74" t="s">
        <v>558</v>
      </c>
      <c r="D533" s="50" t="s">
        <v>8</v>
      </c>
      <c r="E533" s="44">
        <v>1</v>
      </c>
      <c r="F533" s="4" t="s">
        <v>11</v>
      </c>
    </row>
    <row r="534" spans="2:6" x14ac:dyDescent="0.25">
      <c r="B534" s="50"/>
      <c r="C534" s="74"/>
      <c r="D534" s="50"/>
      <c r="F534" s="1"/>
    </row>
    <row r="535" spans="2:6" ht="41.4" x14ac:dyDescent="0.25">
      <c r="B535" s="50">
        <f>B533+0.01</f>
        <v>3.3599999999999945</v>
      </c>
      <c r="C535" s="74" t="s">
        <v>559</v>
      </c>
      <c r="D535" s="50" t="s">
        <v>8</v>
      </c>
      <c r="E535" s="44">
        <v>1</v>
      </c>
      <c r="F535" s="4" t="s">
        <v>11</v>
      </c>
    </row>
    <row r="536" spans="2:6" x14ac:dyDescent="0.25">
      <c r="B536" s="50"/>
      <c r="C536" s="74"/>
      <c r="D536" s="50"/>
      <c r="F536" s="1"/>
    </row>
    <row r="537" spans="2:6" ht="27.6" x14ac:dyDescent="0.25">
      <c r="B537" s="50"/>
      <c r="C537" s="76" t="s">
        <v>560</v>
      </c>
      <c r="D537" s="70"/>
      <c r="E537" s="72"/>
      <c r="F537" s="33"/>
    </row>
    <row r="538" spans="2:6" x14ac:dyDescent="0.25">
      <c r="B538" s="50"/>
      <c r="C538" s="74"/>
      <c r="D538" s="70"/>
      <c r="E538" s="72"/>
      <c r="F538" s="33"/>
    </row>
    <row r="539" spans="2:6" x14ac:dyDescent="0.25">
      <c r="B539" s="50">
        <f>B535+0.01</f>
        <v>3.3699999999999943</v>
      </c>
      <c r="C539" s="74" t="s">
        <v>561</v>
      </c>
      <c r="D539" s="50" t="s">
        <v>402</v>
      </c>
      <c r="E539" s="44">
        <v>1</v>
      </c>
      <c r="F539" s="4" t="s">
        <v>11</v>
      </c>
    </row>
    <row r="540" spans="2:6" x14ac:dyDescent="0.25">
      <c r="B540" s="50"/>
      <c r="C540" s="74"/>
      <c r="D540" s="70"/>
      <c r="E540" s="72"/>
      <c r="F540" s="33"/>
    </row>
    <row r="541" spans="2:6" x14ac:dyDescent="0.25">
      <c r="B541" s="61">
        <f>B539+0.01</f>
        <v>3.3799999999999941</v>
      </c>
      <c r="C541" s="74" t="s">
        <v>911</v>
      </c>
      <c r="D541" s="50" t="s">
        <v>402</v>
      </c>
      <c r="E541" s="44">
        <v>1</v>
      </c>
      <c r="F541" s="4" t="s">
        <v>11</v>
      </c>
    </row>
    <row r="542" spans="2:6" x14ac:dyDescent="0.25">
      <c r="B542" s="61"/>
      <c r="C542" s="74"/>
      <c r="D542" s="70"/>
      <c r="E542" s="72"/>
      <c r="F542" s="33"/>
    </row>
    <row r="543" spans="2:6" x14ac:dyDescent="0.25">
      <c r="B543" s="61">
        <f t="shared" ref="B543" si="21">B541+0.01</f>
        <v>3.3899999999999939</v>
      </c>
      <c r="C543" s="74" t="s">
        <v>912</v>
      </c>
      <c r="D543" s="50" t="s">
        <v>402</v>
      </c>
      <c r="E543" s="44">
        <v>1</v>
      </c>
      <c r="F543" s="4" t="s">
        <v>11</v>
      </c>
    </row>
    <row r="544" spans="2:6" x14ac:dyDescent="0.25">
      <c r="B544" s="50"/>
      <c r="C544" s="74"/>
      <c r="D544" s="50"/>
      <c r="F544" s="1"/>
    </row>
    <row r="545" spans="2:6" ht="27.6" x14ac:dyDescent="0.25">
      <c r="B545" s="61"/>
      <c r="C545" s="76" t="s">
        <v>564</v>
      </c>
      <c r="D545" s="70"/>
      <c r="E545" s="72"/>
      <c r="F545" s="33"/>
    </row>
    <row r="546" spans="2:6" x14ac:dyDescent="0.25">
      <c r="B546" s="61"/>
      <c r="C546" s="74"/>
      <c r="D546" s="70"/>
      <c r="E546" s="72"/>
      <c r="F546" s="33"/>
    </row>
    <row r="547" spans="2:6" x14ac:dyDescent="0.25">
      <c r="B547" s="61">
        <f>B543+0.01</f>
        <v>3.3999999999999937</v>
      </c>
      <c r="C547" s="74" t="s">
        <v>565</v>
      </c>
      <c r="D547" s="50" t="s">
        <v>402</v>
      </c>
      <c r="E547" s="44">
        <v>1</v>
      </c>
      <c r="F547" s="4" t="s">
        <v>11</v>
      </c>
    </row>
    <row r="548" spans="2:6" x14ac:dyDescent="0.25">
      <c r="B548" s="61"/>
      <c r="C548" s="74"/>
      <c r="D548" s="70"/>
      <c r="E548" s="72"/>
      <c r="F548" s="33"/>
    </row>
    <row r="549" spans="2:6" x14ac:dyDescent="0.25">
      <c r="B549" s="61">
        <f t="shared" ref="B549" si="22">B547+0.01</f>
        <v>3.4099999999999935</v>
      </c>
      <c r="C549" s="74" t="s">
        <v>566</v>
      </c>
      <c r="D549" s="50" t="s">
        <v>402</v>
      </c>
      <c r="E549" s="44">
        <v>1</v>
      </c>
      <c r="F549" s="4" t="s">
        <v>11</v>
      </c>
    </row>
    <row r="550" spans="2:6" x14ac:dyDescent="0.25">
      <c r="B550" s="61"/>
      <c r="C550" s="74"/>
      <c r="D550" s="70"/>
      <c r="E550" s="72"/>
      <c r="F550" s="33"/>
    </row>
    <row r="551" spans="2:6" ht="27.6" x14ac:dyDescent="0.25">
      <c r="B551" s="61"/>
      <c r="C551" s="76" t="s">
        <v>567</v>
      </c>
      <c r="D551" s="70"/>
      <c r="E551" s="72"/>
      <c r="F551" s="33"/>
    </row>
    <row r="552" spans="2:6" x14ac:dyDescent="0.25">
      <c r="B552" s="61"/>
      <c r="C552" s="74"/>
      <c r="D552" s="70"/>
      <c r="E552" s="72"/>
      <c r="F552" s="33"/>
    </row>
    <row r="553" spans="2:6" x14ac:dyDescent="0.25">
      <c r="B553" s="61">
        <f>B549+0.01</f>
        <v>3.4199999999999933</v>
      </c>
      <c r="C553" s="74" t="s">
        <v>565</v>
      </c>
      <c r="D553" s="50" t="s">
        <v>402</v>
      </c>
      <c r="E553" s="44">
        <v>1</v>
      </c>
      <c r="F553" s="4" t="s">
        <v>11</v>
      </c>
    </row>
    <row r="554" spans="2:6" x14ac:dyDescent="0.25">
      <c r="B554" s="61"/>
      <c r="C554" s="74"/>
      <c r="D554" s="70"/>
      <c r="E554" s="72"/>
      <c r="F554" s="33"/>
    </row>
    <row r="555" spans="2:6" ht="27.6" x14ac:dyDescent="0.25">
      <c r="B555" s="61"/>
      <c r="C555" s="76" t="s">
        <v>568</v>
      </c>
      <c r="D555" s="70"/>
      <c r="E555" s="72"/>
      <c r="F555" s="33"/>
    </row>
    <row r="556" spans="2:6" x14ac:dyDescent="0.25">
      <c r="B556" s="61"/>
      <c r="C556" s="74"/>
      <c r="D556" s="70"/>
      <c r="E556" s="72"/>
      <c r="F556" s="33"/>
    </row>
    <row r="557" spans="2:6" x14ac:dyDescent="0.25">
      <c r="B557" s="61">
        <f>B553+0.01</f>
        <v>3.4299999999999931</v>
      </c>
      <c r="C557" s="74" t="s">
        <v>565</v>
      </c>
      <c r="D557" s="50" t="s">
        <v>402</v>
      </c>
      <c r="E557" s="44">
        <v>1</v>
      </c>
      <c r="F557" s="4" t="s">
        <v>11</v>
      </c>
    </row>
    <row r="558" spans="2:6" x14ac:dyDescent="0.25">
      <c r="B558" s="61"/>
      <c r="C558" s="74"/>
      <c r="D558" s="70"/>
      <c r="E558" s="72"/>
      <c r="F558" s="33"/>
    </row>
    <row r="559" spans="2:6" x14ac:dyDescent="0.25">
      <c r="B559" s="61"/>
      <c r="C559" s="76" t="s">
        <v>562</v>
      </c>
      <c r="D559" s="70"/>
      <c r="E559" s="72"/>
      <c r="F559" s="33"/>
    </row>
    <row r="560" spans="2:6" x14ac:dyDescent="0.25">
      <c r="B560" s="61"/>
      <c r="C560" s="74"/>
      <c r="D560" s="70"/>
      <c r="E560" s="72"/>
      <c r="F560" s="33"/>
    </row>
    <row r="561" spans="2:6" ht="41.4" x14ac:dyDescent="0.25">
      <c r="B561" s="61">
        <f>B557+0.01</f>
        <v>3.4399999999999928</v>
      </c>
      <c r="C561" s="74" t="s">
        <v>913</v>
      </c>
      <c r="D561" s="50" t="s">
        <v>8</v>
      </c>
      <c r="E561" s="44">
        <v>1</v>
      </c>
      <c r="F561" s="4" t="s">
        <v>11</v>
      </c>
    </row>
    <row r="562" spans="2:6" x14ac:dyDescent="0.25">
      <c r="B562" s="61"/>
      <c r="C562" s="74" t="s">
        <v>569</v>
      </c>
      <c r="D562" s="70"/>
      <c r="E562" s="72"/>
      <c r="F562" s="33"/>
    </row>
    <row r="563" spans="2:6" x14ac:dyDescent="0.25">
      <c r="B563" s="61"/>
      <c r="C563" s="76" t="s">
        <v>130</v>
      </c>
      <c r="D563" s="70"/>
      <c r="E563" s="72"/>
      <c r="F563" s="33"/>
    </row>
    <row r="564" spans="2:6" x14ac:dyDescent="0.25">
      <c r="B564" s="61"/>
      <c r="C564" s="74"/>
      <c r="D564" s="70"/>
      <c r="E564" s="72"/>
      <c r="F564" s="33"/>
    </row>
    <row r="565" spans="2:6" x14ac:dyDescent="0.25">
      <c r="B565" s="61">
        <f>B561+0.01</f>
        <v>3.4499999999999926</v>
      </c>
      <c r="C565" s="74" t="s">
        <v>563</v>
      </c>
      <c r="D565" s="50" t="s">
        <v>6</v>
      </c>
      <c r="E565" s="44">
        <v>1</v>
      </c>
      <c r="F565" s="4" t="s">
        <v>11</v>
      </c>
    </row>
    <row r="566" spans="2:6" x14ac:dyDescent="0.25">
      <c r="B566" s="70"/>
      <c r="C566" s="71"/>
      <c r="D566" s="70"/>
      <c r="E566" s="72"/>
      <c r="F566" s="33"/>
    </row>
    <row r="567" spans="2:6" x14ac:dyDescent="0.25">
      <c r="B567" s="70"/>
      <c r="C567" s="71"/>
      <c r="D567" s="70"/>
      <c r="E567" s="72"/>
      <c r="F567" s="33"/>
    </row>
    <row r="568" spans="2:6" ht="30" customHeight="1" x14ac:dyDescent="0.25">
      <c r="B568" s="121" t="s">
        <v>694</v>
      </c>
      <c r="C568" s="122"/>
      <c r="D568" s="122"/>
      <c r="E568" s="122"/>
      <c r="F568" s="30" t="s">
        <v>11</v>
      </c>
    </row>
    <row r="569" spans="2:6" x14ac:dyDescent="0.25">
      <c r="B569" s="68" t="s">
        <v>0</v>
      </c>
      <c r="C569" s="46" t="s">
        <v>1</v>
      </c>
      <c r="D569" s="68" t="s">
        <v>2</v>
      </c>
      <c r="E569" s="69" t="s">
        <v>3</v>
      </c>
      <c r="F569" s="31" t="s">
        <v>15</v>
      </c>
    </row>
    <row r="570" spans="2:6" x14ac:dyDescent="0.25">
      <c r="B570" s="70"/>
      <c r="C570" s="71"/>
      <c r="D570" s="70"/>
      <c r="E570" s="72"/>
      <c r="F570" s="34"/>
    </row>
    <row r="571" spans="2:6" s="35" customFormat="1" x14ac:dyDescent="0.25">
      <c r="B571" s="84"/>
      <c r="C571" s="76" t="s">
        <v>618</v>
      </c>
      <c r="D571" s="84"/>
      <c r="E571" s="85"/>
      <c r="F571" s="34"/>
    </row>
    <row r="572" spans="2:6" s="35" customFormat="1" x14ac:dyDescent="0.25">
      <c r="B572" s="84"/>
      <c r="C572" s="76"/>
      <c r="D572" s="84"/>
      <c r="E572" s="85"/>
      <c r="F572" s="34"/>
    </row>
    <row r="573" spans="2:6" s="35" customFormat="1" ht="15" customHeight="1" x14ac:dyDescent="0.25">
      <c r="B573" s="86">
        <v>4</v>
      </c>
      <c r="C573" s="75" t="s">
        <v>807</v>
      </c>
      <c r="D573" s="84"/>
      <c r="E573" s="85"/>
      <c r="F573" s="34"/>
    </row>
    <row r="574" spans="2:6" s="35" customFormat="1" ht="15" customHeight="1" x14ac:dyDescent="0.25">
      <c r="B574" s="86"/>
      <c r="C574" s="75"/>
      <c r="D574" s="84"/>
      <c r="E574" s="85"/>
      <c r="F574" s="34"/>
    </row>
    <row r="575" spans="2:6" ht="27.6" x14ac:dyDescent="0.25">
      <c r="B575" s="70"/>
      <c r="C575" s="52" t="s">
        <v>858</v>
      </c>
      <c r="D575" s="70"/>
      <c r="E575" s="72"/>
      <c r="F575" s="33"/>
    </row>
    <row r="576" spans="2:6" s="35" customFormat="1" x14ac:dyDescent="0.25">
      <c r="B576" s="84"/>
      <c r="C576" s="76"/>
      <c r="D576" s="84"/>
      <c r="E576" s="85"/>
      <c r="F576" s="34"/>
    </row>
    <row r="577" spans="2:6" s="35" customFormat="1" x14ac:dyDescent="0.25">
      <c r="B577" s="84"/>
      <c r="C577" s="76" t="s">
        <v>4</v>
      </c>
      <c r="D577" s="84"/>
      <c r="E577" s="85"/>
      <c r="F577" s="34"/>
    </row>
    <row r="578" spans="2:6" s="35" customFormat="1" x14ac:dyDescent="0.25">
      <c r="B578" s="84"/>
      <c r="C578" s="76"/>
      <c r="D578" s="84"/>
      <c r="E578" s="85"/>
      <c r="F578" s="34"/>
    </row>
    <row r="579" spans="2:6" s="35" customFormat="1" x14ac:dyDescent="0.25">
      <c r="B579" s="84"/>
      <c r="C579" s="74" t="s">
        <v>587</v>
      </c>
      <c r="D579" s="84"/>
      <c r="E579" s="85"/>
      <c r="F579" s="34"/>
    </row>
    <row r="580" spans="2:6" s="35" customFormat="1" x14ac:dyDescent="0.25">
      <c r="B580" s="84"/>
      <c r="C580" s="76"/>
      <c r="D580" s="84"/>
      <c r="E580" s="85"/>
      <c r="F580" s="34"/>
    </row>
    <row r="581" spans="2:6" s="35" customFormat="1" ht="82.8" x14ac:dyDescent="0.25">
      <c r="B581" s="84"/>
      <c r="C581" s="74" t="s">
        <v>591</v>
      </c>
      <c r="D581" s="84"/>
      <c r="E581" s="85"/>
      <c r="F581" s="34"/>
    </row>
    <row r="582" spans="2:6" s="35" customFormat="1" x14ac:dyDescent="0.25">
      <c r="B582" s="84"/>
      <c r="C582" s="76"/>
      <c r="D582" s="84"/>
      <c r="E582" s="85"/>
      <c r="F582" s="34"/>
    </row>
    <row r="583" spans="2:6" s="35" customFormat="1" x14ac:dyDescent="0.25">
      <c r="B583" s="84"/>
      <c r="C583" s="74" t="s">
        <v>588</v>
      </c>
      <c r="D583" s="84"/>
      <c r="E583" s="85"/>
      <c r="F583" s="34"/>
    </row>
    <row r="584" spans="2:6" s="35" customFormat="1" x14ac:dyDescent="0.25">
      <c r="B584" s="84"/>
      <c r="C584" s="76"/>
      <c r="D584" s="84"/>
      <c r="E584" s="85"/>
      <c r="F584" s="34"/>
    </row>
    <row r="585" spans="2:6" s="35" customFormat="1" ht="69" x14ac:dyDescent="0.25">
      <c r="B585" s="84"/>
      <c r="C585" s="74" t="s">
        <v>589</v>
      </c>
      <c r="D585" s="84"/>
      <c r="E585" s="85"/>
      <c r="F585" s="34"/>
    </row>
    <row r="586" spans="2:6" s="35" customFormat="1" x14ac:dyDescent="0.25">
      <c r="B586" s="84"/>
      <c r="C586" s="76"/>
      <c r="D586" s="84"/>
      <c r="E586" s="85"/>
      <c r="F586" s="34"/>
    </row>
    <row r="587" spans="2:6" s="35" customFormat="1" ht="41.4" x14ac:dyDescent="0.25">
      <c r="B587" s="84"/>
      <c r="C587" s="74" t="s">
        <v>590</v>
      </c>
      <c r="D587" s="84"/>
      <c r="E587" s="85"/>
      <c r="F587" s="34"/>
    </row>
    <row r="588" spans="2:6" s="35" customFormat="1" x14ac:dyDescent="0.25">
      <c r="B588" s="84"/>
      <c r="C588" s="76"/>
      <c r="D588" s="84"/>
      <c r="E588" s="85"/>
      <c r="F588" s="34"/>
    </row>
    <row r="589" spans="2:6" s="35" customFormat="1" ht="27.6" x14ac:dyDescent="0.25">
      <c r="B589" s="84"/>
      <c r="C589" s="74" t="s">
        <v>914</v>
      </c>
      <c r="D589" s="84"/>
      <c r="E589" s="85"/>
      <c r="F589" s="34"/>
    </row>
    <row r="590" spans="2:6" s="35" customFormat="1" x14ac:dyDescent="0.25">
      <c r="B590" s="84"/>
      <c r="C590" s="76"/>
      <c r="D590" s="84"/>
      <c r="E590" s="85"/>
      <c r="F590" s="34"/>
    </row>
    <row r="591" spans="2:6" s="35" customFormat="1" ht="82.8" x14ac:dyDescent="0.25">
      <c r="B591" s="84"/>
      <c r="C591" s="74" t="s">
        <v>915</v>
      </c>
      <c r="D591" s="84"/>
      <c r="E591" s="85"/>
      <c r="F591" s="34"/>
    </row>
    <row r="592" spans="2:6" s="35" customFormat="1" x14ac:dyDescent="0.25">
      <c r="B592" s="84"/>
      <c r="C592" s="76"/>
      <c r="D592" s="84"/>
      <c r="E592" s="85"/>
      <c r="F592" s="34"/>
    </row>
    <row r="593" spans="2:6" s="35" customFormat="1" x14ac:dyDescent="0.25">
      <c r="B593" s="70"/>
      <c r="C593" s="49" t="s">
        <v>571</v>
      </c>
      <c r="D593" s="50"/>
      <c r="E593" s="72"/>
      <c r="F593" s="33"/>
    </row>
    <row r="594" spans="2:6" s="35" customFormat="1" x14ac:dyDescent="0.25">
      <c r="B594" s="70"/>
      <c r="C594" s="42"/>
      <c r="D594" s="50"/>
      <c r="E594" s="72"/>
      <c r="F594" s="33"/>
    </row>
    <row r="595" spans="2:6" s="35" customFormat="1" x14ac:dyDescent="0.25">
      <c r="B595" s="70"/>
      <c r="C595" s="52" t="s">
        <v>572</v>
      </c>
      <c r="D595" s="50"/>
      <c r="E595" s="72"/>
      <c r="F595" s="33"/>
    </row>
    <row r="596" spans="2:6" s="35" customFormat="1" x14ac:dyDescent="0.25">
      <c r="B596" s="70"/>
      <c r="C596" s="42"/>
      <c r="D596" s="50"/>
      <c r="E596" s="72"/>
      <c r="F596" s="33"/>
    </row>
    <row r="597" spans="2:6" s="35" customFormat="1" x14ac:dyDescent="0.25">
      <c r="B597" s="50">
        <v>4.0999999999999996</v>
      </c>
      <c r="C597" s="42" t="s">
        <v>573</v>
      </c>
      <c r="D597" s="50" t="s">
        <v>402</v>
      </c>
      <c r="E597" s="44">
        <v>1</v>
      </c>
      <c r="F597" s="4" t="s">
        <v>11</v>
      </c>
    </row>
    <row r="598" spans="2:6" s="35" customFormat="1" x14ac:dyDescent="0.25">
      <c r="B598" s="50"/>
      <c r="C598" s="42"/>
      <c r="D598" s="50"/>
      <c r="E598" s="72"/>
      <c r="F598" s="33"/>
    </row>
    <row r="599" spans="2:6" s="35" customFormat="1" x14ac:dyDescent="0.25">
      <c r="B599" s="50">
        <f>B597+0.1</f>
        <v>4.1999999999999993</v>
      </c>
      <c r="C599" s="42" t="s">
        <v>574</v>
      </c>
      <c r="D599" s="50" t="s">
        <v>402</v>
      </c>
      <c r="E599" s="44">
        <v>1</v>
      </c>
      <c r="F599" s="4" t="s">
        <v>11</v>
      </c>
    </row>
    <row r="600" spans="2:6" s="35" customFormat="1" x14ac:dyDescent="0.25">
      <c r="B600" s="50"/>
      <c r="C600" s="42"/>
      <c r="D600" s="50"/>
      <c r="E600" s="72"/>
      <c r="F600" s="33"/>
    </row>
    <row r="601" spans="2:6" s="35" customFormat="1" x14ac:dyDescent="0.25">
      <c r="B601" s="50">
        <f t="shared" ref="B601:B617" si="23">B599+0.1</f>
        <v>4.2999999999999989</v>
      </c>
      <c r="C601" s="42" t="s">
        <v>916</v>
      </c>
      <c r="D601" s="50" t="s">
        <v>402</v>
      </c>
      <c r="E601" s="44">
        <v>1</v>
      </c>
      <c r="F601" s="4" t="s">
        <v>11</v>
      </c>
    </row>
    <row r="602" spans="2:6" s="35" customFormat="1" x14ac:dyDescent="0.25">
      <c r="B602" s="50"/>
      <c r="C602" s="42"/>
      <c r="D602" s="50"/>
      <c r="E602" s="72"/>
      <c r="F602" s="33"/>
    </row>
    <row r="603" spans="2:6" s="35" customFormat="1" x14ac:dyDescent="0.25">
      <c r="B603" s="50"/>
      <c r="C603" s="49" t="s">
        <v>575</v>
      </c>
      <c r="D603" s="50"/>
      <c r="E603" s="72"/>
      <c r="F603" s="33"/>
    </row>
    <row r="604" spans="2:6" s="35" customFormat="1" x14ac:dyDescent="0.25">
      <c r="B604" s="50"/>
      <c r="C604" s="42"/>
      <c r="D604" s="50"/>
      <c r="E604" s="72"/>
      <c r="F604" s="33"/>
    </row>
    <row r="605" spans="2:6" s="35" customFormat="1" x14ac:dyDescent="0.25">
      <c r="B605" s="50"/>
      <c r="C605" s="52" t="s">
        <v>576</v>
      </c>
      <c r="D605" s="50"/>
      <c r="E605" s="72"/>
      <c r="F605" s="33"/>
    </row>
    <row r="606" spans="2:6" s="35" customFormat="1" x14ac:dyDescent="0.25">
      <c r="B606" s="50"/>
      <c r="C606" s="42"/>
      <c r="D606" s="50"/>
      <c r="E606" s="72"/>
      <c r="F606" s="33"/>
    </row>
    <row r="607" spans="2:6" s="35" customFormat="1" x14ac:dyDescent="0.25">
      <c r="B607" s="50">
        <f>B601+0.1</f>
        <v>4.3999999999999986</v>
      </c>
      <c r="C607" s="42" t="s">
        <v>574</v>
      </c>
      <c r="D607" s="50" t="s">
        <v>402</v>
      </c>
      <c r="E607" s="44">
        <v>1</v>
      </c>
      <c r="F607" s="4" t="s">
        <v>11</v>
      </c>
    </row>
    <row r="608" spans="2:6" s="35" customFormat="1" x14ac:dyDescent="0.25">
      <c r="B608" s="50"/>
      <c r="C608" s="42"/>
      <c r="D608" s="50"/>
      <c r="E608" s="72"/>
      <c r="F608" s="33"/>
    </row>
    <row r="609" spans="2:6" s="35" customFormat="1" x14ac:dyDescent="0.25">
      <c r="B609" s="50">
        <f t="shared" si="23"/>
        <v>4.4999999999999982</v>
      </c>
      <c r="C609" s="42" t="s">
        <v>553</v>
      </c>
      <c r="D609" s="50" t="s">
        <v>402</v>
      </c>
      <c r="E609" s="44">
        <v>1</v>
      </c>
      <c r="F609" s="4" t="s">
        <v>11</v>
      </c>
    </row>
    <row r="610" spans="2:6" s="35" customFormat="1" x14ac:dyDescent="0.25">
      <c r="B610" s="50"/>
      <c r="C610" s="42"/>
      <c r="D610" s="50"/>
      <c r="E610" s="72"/>
      <c r="F610" s="33"/>
    </row>
    <row r="611" spans="2:6" s="35" customFormat="1" x14ac:dyDescent="0.25">
      <c r="B611" s="50">
        <f t="shared" si="23"/>
        <v>4.5999999999999979</v>
      </c>
      <c r="C611" s="42" t="s">
        <v>577</v>
      </c>
      <c r="D611" s="50" t="s">
        <v>402</v>
      </c>
      <c r="E611" s="44">
        <v>1</v>
      </c>
      <c r="F611" s="4" t="s">
        <v>11</v>
      </c>
    </row>
    <row r="612" spans="2:6" s="35" customFormat="1" x14ac:dyDescent="0.25">
      <c r="B612" s="50"/>
      <c r="C612" s="42"/>
      <c r="D612" s="50"/>
      <c r="E612" s="72"/>
      <c r="F612" s="33"/>
    </row>
    <row r="613" spans="2:6" s="35" customFormat="1" x14ac:dyDescent="0.25">
      <c r="B613" s="50">
        <f t="shared" si="23"/>
        <v>4.6999999999999975</v>
      </c>
      <c r="C613" s="42" t="s">
        <v>578</v>
      </c>
      <c r="D613" s="50" t="s">
        <v>402</v>
      </c>
      <c r="E613" s="44">
        <v>1</v>
      </c>
      <c r="F613" s="4" t="s">
        <v>11</v>
      </c>
    </row>
    <row r="614" spans="2:6" s="35" customFormat="1" x14ac:dyDescent="0.25">
      <c r="B614" s="50"/>
      <c r="C614" s="42"/>
      <c r="D614" s="50"/>
      <c r="E614" s="72"/>
      <c r="F614" s="33"/>
    </row>
    <row r="615" spans="2:6" s="35" customFormat="1" x14ac:dyDescent="0.25">
      <c r="B615" s="50">
        <f t="shared" si="23"/>
        <v>4.7999999999999972</v>
      </c>
      <c r="C615" s="42" t="s">
        <v>724</v>
      </c>
      <c r="D615" s="50" t="s">
        <v>402</v>
      </c>
      <c r="E615" s="44">
        <v>1</v>
      </c>
      <c r="F615" s="4" t="s">
        <v>11</v>
      </c>
    </row>
    <row r="616" spans="2:6" s="35" customFormat="1" x14ac:dyDescent="0.25">
      <c r="B616" s="50"/>
      <c r="C616" s="42"/>
      <c r="D616" s="50"/>
      <c r="E616" s="72"/>
      <c r="F616" s="33"/>
    </row>
    <row r="617" spans="2:6" s="35" customFormat="1" x14ac:dyDescent="0.25">
      <c r="B617" s="50">
        <f t="shared" si="23"/>
        <v>4.8999999999999968</v>
      </c>
      <c r="C617" s="42" t="s">
        <v>579</v>
      </c>
      <c r="D617" s="50" t="s">
        <v>402</v>
      </c>
      <c r="E617" s="44">
        <v>1</v>
      </c>
      <c r="F617" s="4" t="s">
        <v>11</v>
      </c>
    </row>
    <row r="618" spans="2:6" s="35" customFormat="1" x14ac:dyDescent="0.25">
      <c r="B618" s="50"/>
      <c r="C618" s="42"/>
      <c r="D618" s="50"/>
      <c r="E618" s="72"/>
      <c r="F618" s="33"/>
    </row>
    <row r="619" spans="2:6" s="35" customFormat="1" x14ac:dyDescent="0.25">
      <c r="B619" s="61">
        <v>4.0999999999999996</v>
      </c>
      <c r="C619" s="42" t="s">
        <v>580</v>
      </c>
      <c r="D619" s="50" t="s">
        <v>402</v>
      </c>
      <c r="E619" s="44">
        <v>1</v>
      </c>
      <c r="F619" s="4" t="s">
        <v>11</v>
      </c>
    </row>
    <row r="620" spans="2:6" s="35" customFormat="1" x14ac:dyDescent="0.25">
      <c r="B620" s="70"/>
      <c r="C620" s="42"/>
      <c r="D620" s="50"/>
      <c r="E620" s="72"/>
      <c r="F620" s="33"/>
    </row>
    <row r="621" spans="2:6" s="35" customFormat="1" x14ac:dyDescent="0.25">
      <c r="B621" s="70"/>
      <c r="C621" s="49" t="s">
        <v>581</v>
      </c>
      <c r="D621" s="50"/>
      <c r="E621" s="72"/>
      <c r="F621" s="33"/>
    </row>
    <row r="622" spans="2:6" s="35" customFormat="1" x14ac:dyDescent="0.25">
      <c r="B622" s="70"/>
      <c r="C622" s="42"/>
      <c r="D622" s="50"/>
      <c r="E622" s="72"/>
      <c r="F622" s="33"/>
    </row>
    <row r="623" spans="2:6" s="35" customFormat="1" x14ac:dyDescent="0.25">
      <c r="B623" s="70"/>
      <c r="C623" s="52" t="s">
        <v>576</v>
      </c>
      <c r="D623" s="50"/>
      <c r="E623" s="72"/>
      <c r="F623" s="33"/>
    </row>
    <row r="624" spans="2:6" s="35" customFormat="1" x14ac:dyDescent="0.25">
      <c r="B624" s="70"/>
      <c r="C624" s="42"/>
      <c r="D624" s="50"/>
      <c r="E624" s="72"/>
      <c r="F624" s="33"/>
    </row>
    <row r="625" spans="2:6" s="35" customFormat="1" x14ac:dyDescent="0.25">
      <c r="B625" s="61">
        <f>B619+0.01</f>
        <v>4.1099999999999994</v>
      </c>
      <c r="C625" s="42" t="s">
        <v>582</v>
      </c>
      <c r="D625" s="50" t="s">
        <v>402</v>
      </c>
      <c r="E625" s="44">
        <v>1</v>
      </c>
      <c r="F625" s="4" t="s">
        <v>11</v>
      </c>
    </row>
    <row r="626" spans="2:6" s="35" customFormat="1" x14ac:dyDescent="0.25">
      <c r="B626" s="61"/>
      <c r="C626" s="42"/>
      <c r="D626" s="50"/>
      <c r="E626" s="72"/>
      <c r="F626" s="33"/>
    </row>
    <row r="627" spans="2:6" s="35" customFormat="1" x14ac:dyDescent="0.25">
      <c r="B627" s="61">
        <f>B625+0.01</f>
        <v>4.1199999999999992</v>
      </c>
      <c r="C627" s="42" t="s">
        <v>415</v>
      </c>
      <c r="D627" s="50" t="s">
        <v>402</v>
      </c>
      <c r="E627" s="44">
        <v>1</v>
      </c>
      <c r="F627" s="4" t="s">
        <v>11</v>
      </c>
    </row>
    <row r="628" spans="2:6" s="35" customFormat="1" x14ac:dyDescent="0.25">
      <c r="B628" s="61"/>
      <c r="C628" s="42"/>
      <c r="D628" s="50"/>
      <c r="E628" s="72"/>
      <c r="F628" s="33"/>
    </row>
    <row r="629" spans="2:6" s="35" customFormat="1" x14ac:dyDescent="0.25">
      <c r="B629" s="61">
        <f t="shared" ref="B629:B633" si="24">B627+0.01</f>
        <v>4.129999999999999</v>
      </c>
      <c r="C629" s="42" t="s">
        <v>583</v>
      </c>
      <c r="D629" s="50" t="s">
        <v>402</v>
      </c>
      <c r="E629" s="44">
        <v>1</v>
      </c>
      <c r="F629" s="4" t="s">
        <v>11</v>
      </c>
    </row>
    <row r="630" spans="2:6" s="35" customFormat="1" x14ac:dyDescent="0.25">
      <c r="B630" s="61"/>
      <c r="C630" s="42"/>
      <c r="D630" s="50"/>
      <c r="E630" s="72"/>
      <c r="F630" s="33"/>
    </row>
    <row r="631" spans="2:6" s="35" customFormat="1" x14ac:dyDescent="0.25">
      <c r="B631" s="61">
        <f t="shared" si="24"/>
        <v>4.1399999999999988</v>
      </c>
      <c r="C631" s="42" t="s">
        <v>584</v>
      </c>
      <c r="D631" s="50" t="s">
        <v>402</v>
      </c>
      <c r="E631" s="44">
        <v>1</v>
      </c>
      <c r="F631" s="4" t="s">
        <v>11</v>
      </c>
    </row>
    <row r="632" spans="2:6" s="35" customFormat="1" x14ac:dyDescent="0.25">
      <c r="B632" s="61"/>
      <c r="C632" s="42"/>
      <c r="D632" s="50"/>
      <c r="E632" s="72"/>
      <c r="F632" s="4"/>
    </row>
    <row r="633" spans="2:6" s="35" customFormat="1" x14ac:dyDescent="0.25">
      <c r="B633" s="61">
        <f t="shared" si="24"/>
        <v>4.1499999999999986</v>
      </c>
      <c r="C633" s="42" t="s">
        <v>585</v>
      </c>
      <c r="D633" s="50" t="s">
        <v>402</v>
      </c>
      <c r="E633" s="44">
        <v>1</v>
      </c>
      <c r="F633" s="4" t="s">
        <v>11</v>
      </c>
    </row>
    <row r="634" spans="2:6" s="35" customFormat="1" x14ac:dyDescent="0.25">
      <c r="B634" s="84"/>
      <c r="C634" s="76"/>
      <c r="D634" s="84"/>
      <c r="E634" s="85"/>
      <c r="F634" s="34"/>
    </row>
    <row r="635" spans="2:6" x14ac:dyDescent="0.25">
      <c r="B635" s="61"/>
      <c r="C635" s="52" t="s">
        <v>586</v>
      </c>
      <c r="D635" s="50"/>
      <c r="E635" s="72"/>
      <c r="F635" s="33"/>
    </row>
    <row r="636" spans="2:6" x14ac:dyDescent="0.25">
      <c r="B636" s="61"/>
      <c r="D636" s="50"/>
      <c r="E636" s="72"/>
      <c r="F636" s="33"/>
    </row>
    <row r="637" spans="2:6" x14ac:dyDescent="0.25">
      <c r="B637" s="61">
        <f>B633+0.01</f>
        <v>4.1599999999999984</v>
      </c>
      <c r="C637" s="42" t="s">
        <v>582</v>
      </c>
      <c r="D637" s="50" t="s">
        <v>402</v>
      </c>
      <c r="E637" s="44">
        <v>1</v>
      </c>
      <c r="F637" s="4" t="s">
        <v>11</v>
      </c>
    </row>
    <row r="638" spans="2:6" x14ac:dyDescent="0.25">
      <c r="B638" s="61"/>
      <c r="D638" s="50"/>
      <c r="E638" s="72"/>
      <c r="F638" s="33"/>
    </row>
    <row r="639" spans="2:6" x14ac:dyDescent="0.25">
      <c r="B639" s="61">
        <f t="shared" ref="B639:B660" si="25">B637+0.01</f>
        <v>4.1699999999999982</v>
      </c>
      <c r="C639" s="42" t="s">
        <v>415</v>
      </c>
      <c r="D639" s="50" t="s">
        <v>402</v>
      </c>
      <c r="E639" s="44">
        <v>1</v>
      </c>
      <c r="F639" s="4" t="s">
        <v>11</v>
      </c>
    </row>
    <row r="640" spans="2:6" x14ac:dyDescent="0.25">
      <c r="B640" s="61"/>
      <c r="C640" s="71"/>
      <c r="D640" s="70"/>
      <c r="E640" s="72"/>
      <c r="F640" s="33"/>
    </row>
    <row r="641" spans="2:6" x14ac:dyDescent="0.25">
      <c r="B641" s="61">
        <f t="shared" si="25"/>
        <v>4.1799999999999979</v>
      </c>
      <c r="C641" s="42" t="s">
        <v>583</v>
      </c>
      <c r="D641" s="50" t="s">
        <v>402</v>
      </c>
      <c r="E641" s="44">
        <v>1</v>
      </c>
      <c r="F641" s="4" t="s">
        <v>11</v>
      </c>
    </row>
    <row r="642" spans="2:6" x14ac:dyDescent="0.25">
      <c r="B642" s="61"/>
      <c r="D642" s="50"/>
      <c r="E642" s="72"/>
      <c r="F642" s="33"/>
    </row>
    <row r="643" spans="2:6" x14ac:dyDescent="0.25">
      <c r="B643" s="61">
        <f t="shared" si="25"/>
        <v>4.1899999999999977</v>
      </c>
      <c r="C643" s="42" t="s">
        <v>584</v>
      </c>
      <c r="D643" s="50" t="s">
        <v>402</v>
      </c>
      <c r="E643" s="44">
        <v>1</v>
      </c>
      <c r="F643" s="4" t="s">
        <v>11</v>
      </c>
    </row>
    <row r="644" spans="2:6" x14ac:dyDescent="0.25">
      <c r="B644" s="61"/>
      <c r="D644" s="50"/>
      <c r="E644" s="72"/>
      <c r="F644" s="4"/>
    </row>
    <row r="645" spans="2:6" x14ac:dyDescent="0.25">
      <c r="B645" s="61">
        <f t="shared" si="25"/>
        <v>4.1999999999999975</v>
      </c>
      <c r="C645" s="42" t="s">
        <v>585</v>
      </c>
      <c r="D645" s="50" t="s">
        <v>402</v>
      </c>
      <c r="E645" s="44">
        <v>1</v>
      </c>
      <c r="F645" s="4" t="s">
        <v>11</v>
      </c>
    </row>
    <row r="646" spans="2:6" x14ac:dyDescent="0.25">
      <c r="B646" s="61"/>
      <c r="D646" s="50"/>
      <c r="E646" s="72"/>
      <c r="F646" s="33"/>
    </row>
    <row r="647" spans="2:6" x14ac:dyDescent="0.25">
      <c r="B647" s="61">
        <f t="shared" si="25"/>
        <v>4.2099999999999973</v>
      </c>
      <c r="C647" s="42" t="s">
        <v>592</v>
      </c>
      <c r="D647" s="50" t="s">
        <v>402</v>
      </c>
      <c r="E647" s="44">
        <v>1</v>
      </c>
      <c r="F647" s="4" t="s">
        <v>11</v>
      </c>
    </row>
    <row r="648" spans="2:6" x14ac:dyDescent="0.25">
      <c r="B648" s="61"/>
      <c r="D648" s="50"/>
      <c r="E648" s="72"/>
      <c r="F648" s="33"/>
    </row>
    <row r="649" spans="2:6" x14ac:dyDescent="0.25">
      <c r="B649" s="61"/>
      <c r="C649" s="49" t="s">
        <v>593</v>
      </c>
      <c r="D649" s="50"/>
      <c r="E649" s="72"/>
      <c r="F649" s="33"/>
    </row>
    <row r="650" spans="2:6" x14ac:dyDescent="0.25">
      <c r="B650" s="61"/>
      <c r="D650" s="50"/>
      <c r="E650" s="72"/>
      <c r="F650" s="33"/>
    </row>
    <row r="651" spans="2:6" x14ac:dyDescent="0.25">
      <c r="B651" s="61">
        <f>B647+0.01</f>
        <v>4.2199999999999971</v>
      </c>
      <c r="C651" s="42" t="s">
        <v>594</v>
      </c>
      <c r="D651" s="50" t="s">
        <v>6</v>
      </c>
      <c r="E651" s="44">
        <v>1</v>
      </c>
      <c r="F651" s="4" t="s">
        <v>11</v>
      </c>
    </row>
    <row r="652" spans="2:6" x14ac:dyDescent="0.25">
      <c r="B652" s="61"/>
      <c r="C652" s="42" t="s">
        <v>595</v>
      </c>
      <c r="D652" s="50"/>
      <c r="E652" s="72"/>
      <c r="F652" s="33"/>
    </row>
    <row r="653" spans="2:6" x14ac:dyDescent="0.25">
      <c r="B653" s="61"/>
      <c r="D653" s="50"/>
      <c r="E653" s="72"/>
      <c r="F653" s="33"/>
    </row>
    <row r="654" spans="2:6" x14ac:dyDescent="0.25">
      <c r="B654" s="61"/>
      <c r="C654" s="49" t="s">
        <v>596</v>
      </c>
      <c r="D654" s="50"/>
      <c r="E654" s="72"/>
      <c r="F654" s="33"/>
    </row>
    <row r="655" spans="2:6" x14ac:dyDescent="0.25">
      <c r="B655" s="61"/>
      <c r="D655" s="50"/>
      <c r="E655" s="72"/>
      <c r="F655" s="33"/>
    </row>
    <row r="656" spans="2:6" x14ac:dyDescent="0.25">
      <c r="B656" s="61"/>
      <c r="C656" s="52" t="s">
        <v>597</v>
      </c>
      <c r="D656" s="50"/>
      <c r="E656" s="72"/>
      <c r="F656" s="33"/>
    </row>
    <row r="657" spans="2:6" x14ac:dyDescent="0.25">
      <c r="B657" s="61"/>
      <c r="D657" s="50"/>
      <c r="E657" s="72"/>
      <c r="F657" s="33"/>
    </row>
    <row r="658" spans="2:6" x14ac:dyDescent="0.25">
      <c r="B658" s="61">
        <f>B651+0.01</f>
        <v>4.2299999999999969</v>
      </c>
      <c r="C658" s="42" t="s">
        <v>917</v>
      </c>
      <c r="D658" s="50" t="s">
        <v>402</v>
      </c>
      <c r="E658" s="44">
        <v>1</v>
      </c>
      <c r="F658" s="4" t="s">
        <v>11</v>
      </c>
    </row>
    <row r="659" spans="2:6" x14ac:dyDescent="0.25">
      <c r="B659" s="61"/>
      <c r="D659" s="50"/>
      <c r="E659" s="72"/>
      <c r="F659" s="33"/>
    </row>
    <row r="660" spans="2:6" x14ac:dyDescent="0.25">
      <c r="B660" s="61">
        <f t="shared" si="25"/>
        <v>4.2399999999999967</v>
      </c>
      <c r="C660" s="42" t="s">
        <v>918</v>
      </c>
      <c r="D660" s="50" t="s">
        <v>402</v>
      </c>
      <c r="E660" s="44">
        <v>1</v>
      </c>
      <c r="F660" s="4" t="s">
        <v>11</v>
      </c>
    </row>
    <row r="661" spans="2:6" x14ac:dyDescent="0.25">
      <c r="B661" s="70"/>
      <c r="C661" s="71"/>
      <c r="D661" s="70"/>
      <c r="E661" s="72"/>
      <c r="F661" s="33"/>
    </row>
    <row r="662" spans="2:6" x14ac:dyDescent="0.25">
      <c r="B662" s="70"/>
      <c r="C662" s="49" t="s">
        <v>598</v>
      </c>
      <c r="D662" s="50"/>
      <c r="E662" s="72"/>
      <c r="F662" s="33"/>
    </row>
    <row r="663" spans="2:6" x14ac:dyDescent="0.25">
      <c r="B663" s="70"/>
      <c r="C663" s="49"/>
      <c r="D663" s="50"/>
      <c r="E663" s="72"/>
      <c r="F663" s="33"/>
    </row>
    <row r="664" spans="2:6" x14ac:dyDescent="0.25">
      <c r="B664" s="70"/>
      <c r="C664" s="52" t="s">
        <v>599</v>
      </c>
      <c r="D664" s="50"/>
      <c r="E664" s="72"/>
      <c r="F664" s="33"/>
    </row>
    <row r="665" spans="2:6" x14ac:dyDescent="0.25">
      <c r="B665" s="70"/>
      <c r="C665" s="49"/>
      <c r="D665" s="50"/>
      <c r="E665" s="72"/>
      <c r="F665" s="33"/>
    </row>
    <row r="666" spans="2:6" x14ac:dyDescent="0.25">
      <c r="B666" s="50">
        <v>4.25</v>
      </c>
      <c r="C666" s="42" t="s">
        <v>600</v>
      </c>
      <c r="D666" s="50" t="s">
        <v>402</v>
      </c>
      <c r="E666" s="44">
        <v>1</v>
      </c>
      <c r="F666" s="4" t="s">
        <v>11</v>
      </c>
    </row>
    <row r="667" spans="2:6" x14ac:dyDescent="0.25">
      <c r="B667" s="50"/>
      <c r="D667" s="50"/>
      <c r="E667" s="72"/>
      <c r="F667" s="33"/>
    </row>
    <row r="668" spans="2:6" x14ac:dyDescent="0.25">
      <c r="B668" s="50">
        <f>B666+0.01</f>
        <v>4.26</v>
      </c>
      <c r="C668" s="42" t="s">
        <v>601</v>
      </c>
      <c r="D668" s="50" t="s">
        <v>402</v>
      </c>
      <c r="E668" s="44">
        <v>1</v>
      </c>
      <c r="F668" s="4" t="s">
        <v>11</v>
      </c>
    </row>
    <row r="669" spans="2:6" x14ac:dyDescent="0.25">
      <c r="B669" s="50"/>
      <c r="D669" s="50"/>
      <c r="E669" s="72"/>
      <c r="F669" s="33"/>
    </row>
    <row r="670" spans="2:6" x14ac:dyDescent="0.25">
      <c r="B670" s="50">
        <f t="shared" ref="B670:B706" si="26">B668+0.01</f>
        <v>4.2699999999999996</v>
      </c>
      <c r="C670" s="42" t="s">
        <v>584</v>
      </c>
      <c r="D670" s="50" t="s">
        <v>402</v>
      </c>
      <c r="E670" s="44">
        <v>1</v>
      </c>
      <c r="F670" s="4" t="s">
        <v>11</v>
      </c>
    </row>
    <row r="671" spans="2:6" x14ac:dyDescent="0.25">
      <c r="B671" s="50"/>
      <c r="D671" s="50"/>
      <c r="E671" s="72"/>
      <c r="F671" s="33"/>
    </row>
    <row r="672" spans="2:6" x14ac:dyDescent="0.25">
      <c r="B672" s="50">
        <f t="shared" si="26"/>
        <v>4.2799999999999994</v>
      </c>
      <c r="C672" s="42" t="s">
        <v>602</v>
      </c>
      <c r="D672" s="50" t="s">
        <v>7</v>
      </c>
      <c r="E672" s="44">
        <v>1</v>
      </c>
      <c r="F672" s="4" t="s">
        <v>11</v>
      </c>
    </row>
    <row r="673" spans="2:6" x14ac:dyDescent="0.25">
      <c r="B673" s="50"/>
      <c r="D673" s="50"/>
      <c r="E673" s="72"/>
      <c r="F673" s="33"/>
    </row>
    <row r="674" spans="2:6" x14ac:dyDescent="0.25">
      <c r="B674" s="61">
        <f t="shared" si="26"/>
        <v>4.2899999999999991</v>
      </c>
      <c r="C674" s="42" t="s">
        <v>919</v>
      </c>
      <c r="D674" s="50" t="s">
        <v>7</v>
      </c>
      <c r="E674" s="44">
        <v>1</v>
      </c>
      <c r="F674" s="4" t="s">
        <v>11</v>
      </c>
    </row>
    <row r="675" spans="2:6" x14ac:dyDescent="0.25">
      <c r="B675" s="61"/>
      <c r="D675" s="50"/>
      <c r="E675" s="72"/>
      <c r="F675" s="33"/>
    </row>
    <row r="676" spans="2:6" x14ac:dyDescent="0.25">
      <c r="B676" s="61"/>
      <c r="C676" s="52" t="s">
        <v>603</v>
      </c>
      <c r="D676" s="50"/>
      <c r="E676" s="72"/>
      <c r="F676" s="33"/>
    </row>
    <row r="677" spans="2:6" x14ac:dyDescent="0.25">
      <c r="B677" s="61"/>
      <c r="D677" s="50"/>
      <c r="E677" s="72"/>
      <c r="F677" s="33"/>
    </row>
    <row r="678" spans="2:6" x14ac:dyDescent="0.25">
      <c r="B678" s="61">
        <f>B674+0.01</f>
        <v>4.2999999999999989</v>
      </c>
      <c r="C678" s="42" t="s">
        <v>416</v>
      </c>
      <c r="D678" s="50" t="s">
        <v>402</v>
      </c>
      <c r="E678" s="44">
        <v>1</v>
      </c>
      <c r="F678" s="4" t="s">
        <v>11</v>
      </c>
    </row>
    <row r="679" spans="2:6" x14ac:dyDescent="0.25">
      <c r="B679" s="61"/>
      <c r="D679" s="50"/>
      <c r="E679" s="72"/>
      <c r="F679" s="33"/>
    </row>
    <row r="680" spans="2:6" x14ac:dyDescent="0.25">
      <c r="B680" s="61">
        <f t="shared" si="26"/>
        <v>4.3099999999999987</v>
      </c>
      <c r="C680" s="42" t="s">
        <v>584</v>
      </c>
      <c r="D680" s="50" t="s">
        <v>402</v>
      </c>
      <c r="E680" s="44">
        <v>1</v>
      </c>
      <c r="F680" s="4" t="s">
        <v>11</v>
      </c>
    </row>
    <row r="681" spans="2:6" x14ac:dyDescent="0.25">
      <c r="B681" s="61"/>
      <c r="D681" s="50"/>
      <c r="E681" s="72"/>
      <c r="F681" s="33"/>
    </row>
    <row r="682" spans="2:6" x14ac:dyDescent="0.25">
      <c r="B682" s="61">
        <f t="shared" si="26"/>
        <v>4.3199999999999985</v>
      </c>
      <c r="C682" s="42" t="s">
        <v>604</v>
      </c>
      <c r="D682" s="50" t="s">
        <v>402</v>
      </c>
      <c r="E682" s="44">
        <v>1</v>
      </c>
      <c r="F682" s="4" t="s">
        <v>11</v>
      </c>
    </row>
    <row r="683" spans="2:6" x14ac:dyDescent="0.25">
      <c r="B683" s="61"/>
      <c r="D683" s="50"/>
      <c r="E683" s="72"/>
      <c r="F683" s="33"/>
    </row>
    <row r="684" spans="2:6" x14ac:dyDescent="0.25">
      <c r="B684" s="61"/>
      <c r="C684" s="49" t="s">
        <v>605</v>
      </c>
      <c r="D684" s="50"/>
      <c r="E684" s="72"/>
      <c r="F684" s="33"/>
    </row>
    <row r="685" spans="2:6" x14ac:dyDescent="0.25">
      <c r="B685" s="61"/>
      <c r="D685" s="50"/>
      <c r="E685" s="72"/>
      <c r="F685" s="33"/>
    </row>
    <row r="686" spans="2:6" x14ac:dyDescent="0.25">
      <c r="B686" s="61"/>
      <c r="C686" s="52" t="s">
        <v>606</v>
      </c>
      <c r="D686" s="50"/>
      <c r="E686" s="72"/>
      <c r="F686" s="33"/>
    </row>
    <row r="687" spans="2:6" x14ac:dyDescent="0.25">
      <c r="B687" s="61"/>
      <c r="D687" s="50"/>
      <c r="E687" s="72"/>
      <c r="F687" s="33"/>
    </row>
    <row r="688" spans="2:6" x14ac:dyDescent="0.25">
      <c r="B688" s="61">
        <f>B682+0.01</f>
        <v>4.3299999999999983</v>
      </c>
      <c r="C688" s="42" t="s">
        <v>600</v>
      </c>
      <c r="D688" s="50" t="s">
        <v>402</v>
      </c>
      <c r="E688" s="44">
        <v>1</v>
      </c>
      <c r="F688" s="4" t="s">
        <v>11</v>
      </c>
    </row>
    <row r="689" spans="2:6" x14ac:dyDescent="0.25">
      <c r="B689" s="61"/>
      <c r="D689" s="50"/>
      <c r="E689" s="72"/>
      <c r="F689" s="33"/>
    </row>
    <row r="690" spans="2:6" x14ac:dyDescent="0.25">
      <c r="B690" s="61">
        <f t="shared" si="26"/>
        <v>4.3399999999999981</v>
      </c>
      <c r="C690" s="42" t="s">
        <v>601</v>
      </c>
      <c r="D690" s="50" t="s">
        <v>8</v>
      </c>
      <c r="E690" s="44">
        <v>1</v>
      </c>
      <c r="F690" s="4" t="s">
        <v>11</v>
      </c>
    </row>
    <row r="691" spans="2:6" x14ac:dyDescent="0.25">
      <c r="B691" s="61"/>
      <c r="D691" s="50"/>
      <c r="E691" s="72"/>
      <c r="F691" s="33"/>
    </row>
    <row r="692" spans="2:6" x14ac:dyDescent="0.25">
      <c r="B692" s="61">
        <f t="shared" si="26"/>
        <v>4.3499999999999979</v>
      </c>
      <c r="C692" s="42" t="s">
        <v>584</v>
      </c>
      <c r="D692" s="50" t="s">
        <v>8</v>
      </c>
      <c r="E692" s="44">
        <v>1</v>
      </c>
      <c r="F692" s="4" t="s">
        <v>11</v>
      </c>
    </row>
    <row r="693" spans="2:6" x14ac:dyDescent="0.25">
      <c r="B693" s="61"/>
      <c r="D693" s="50"/>
      <c r="E693" s="72"/>
      <c r="F693" s="33"/>
    </row>
    <row r="694" spans="2:6" x14ac:dyDescent="0.25">
      <c r="B694" s="61">
        <f t="shared" si="26"/>
        <v>4.3599999999999977</v>
      </c>
      <c r="C694" s="42" t="s">
        <v>602</v>
      </c>
      <c r="D694" s="50" t="s">
        <v>7</v>
      </c>
      <c r="E694" s="44">
        <v>1</v>
      </c>
      <c r="F694" s="4" t="s">
        <v>11</v>
      </c>
    </row>
    <row r="695" spans="2:6" x14ac:dyDescent="0.25">
      <c r="B695" s="61"/>
      <c r="D695" s="50"/>
      <c r="E695" s="72"/>
      <c r="F695" s="33"/>
    </row>
    <row r="696" spans="2:6" x14ac:dyDescent="0.25">
      <c r="B696" s="61">
        <f t="shared" si="26"/>
        <v>4.3699999999999974</v>
      </c>
      <c r="C696" s="42" t="s">
        <v>919</v>
      </c>
      <c r="D696" s="50" t="s">
        <v>7</v>
      </c>
      <c r="E696" s="44">
        <v>1</v>
      </c>
      <c r="F696" s="4" t="s">
        <v>11</v>
      </c>
    </row>
    <row r="697" spans="2:6" x14ac:dyDescent="0.25">
      <c r="B697" s="61"/>
      <c r="D697" s="50"/>
      <c r="E697" s="72"/>
      <c r="F697" s="33"/>
    </row>
    <row r="698" spans="2:6" x14ac:dyDescent="0.25">
      <c r="B698" s="61"/>
      <c r="C698" s="52" t="s">
        <v>607</v>
      </c>
      <c r="D698" s="50"/>
      <c r="E698" s="72"/>
      <c r="F698" s="33"/>
    </row>
    <row r="699" spans="2:6" x14ac:dyDescent="0.25">
      <c r="B699" s="61"/>
      <c r="D699" s="50"/>
      <c r="E699" s="72"/>
      <c r="F699" s="33"/>
    </row>
    <row r="700" spans="2:6" x14ac:dyDescent="0.25">
      <c r="B700" s="61">
        <f>B696+0.01</f>
        <v>4.3799999999999972</v>
      </c>
      <c r="C700" s="42" t="s">
        <v>416</v>
      </c>
      <c r="D700" s="50" t="s">
        <v>8</v>
      </c>
      <c r="E700" s="44">
        <v>1</v>
      </c>
      <c r="F700" s="4" t="s">
        <v>11</v>
      </c>
    </row>
    <row r="701" spans="2:6" x14ac:dyDescent="0.25">
      <c r="B701" s="61"/>
      <c r="D701" s="50"/>
      <c r="E701" s="72"/>
      <c r="F701" s="33"/>
    </row>
    <row r="702" spans="2:6" x14ac:dyDescent="0.25">
      <c r="B702" s="61">
        <f t="shared" si="26"/>
        <v>4.389999999999997</v>
      </c>
      <c r="C702" s="42" t="s">
        <v>584</v>
      </c>
      <c r="D702" s="50" t="s">
        <v>8</v>
      </c>
      <c r="E702" s="44">
        <v>1</v>
      </c>
      <c r="F702" s="4" t="s">
        <v>11</v>
      </c>
    </row>
    <row r="703" spans="2:6" x14ac:dyDescent="0.25">
      <c r="B703" s="61"/>
      <c r="D703" s="50"/>
      <c r="E703" s="72"/>
      <c r="F703" s="33"/>
    </row>
    <row r="704" spans="2:6" x14ac:dyDescent="0.25">
      <c r="B704" s="61">
        <f t="shared" si="26"/>
        <v>4.3999999999999968</v>
      </c>
      <c r="C704" s="42" t="s">
        <v>604</v>
      </c>
      <c r="D704" s="50" t="s">
        <v>8</v>
      </c>
      <c r="E704" s="44">
        <v>1</v>
      </c>
      <c r="F704" s="4" t="s">
        <v>11</v>
      </c>
    </row>
    <row r="705" spans="2:6" x14ac:dyDescent="0.25">
      <c r="B705" s="61"/>
      <c r="D705" s="50"/>
      <c r="E705" s="72"/>
      <c r="F705" s="33"/>
    </row>
    <row r="706" spans="2:6" x14ac:dyDescent="0.25">
      <c r="B706" s="61">
        <f t="shared" si="26"/>
        <v>4.4099999999999966</v>
      </c>
      <c r="C706" s="42" t="s">
        <v>608</v>
      </c>
      <c r="D706" s="50" t="s">
        <v>8</v>
      </c>
      <c r="E706" s="44">
        <v>1</v>
      </c>
      <c r="F706" s="4" t="s">
        <v>11</v>
      </c>
    </row>
    <row r="707" spans="2:6" x14ac:dyDescent="0.25">
      <c r="B707" s="70"/>
      <c r="C707" s="71"/>
      <c r="D707" s="70"/>
      <c r="E707" s="72"/>
      <c r="F707" s="33"/>
    </row>
    <row r="708" spans="2:6" x14ac:dyDescent="0.25">
      <c r="B708" s="61"/>
      <c r="C708" s="49" t="s">
        <v>609</v>
      </c>
      <c r="D708" s="50"/>
      <c r="E708" s="72"/>
      <c r="F708" s="33"/>
    </row>
    <row r="709" spans="2:6" x14ac:dyDescent="0.25">
      <c r="B709" s="61"/>
      <c r="D709" s="50"/>
      <c r="E709" s="72"/>
      <c r="F709" s="33"/>
    </row>
    <row r="710" spans="2:6" x14ac:dyDescent="0.25">
      <c r="B710" s="61"/>
      <c r="C710" s="52" t="s">
        <v>610</v>
      </c>
      <c r="D710" s="50"/>
      <c r="E710" s="72"/>
      <c r="F710" s="33"/>
    </row>
    <row r="711" spans="2:6" x14ac:dyDescent="0.25">
      <c r="B711" s="61"/>
      <c r="D711" s="50"/>
      <c r="E711" s="72"/>
      <c r="F711" s="33"/>
    </row>
    <row r="712" spans="2:6" x14ac:dyDescent="0.25">
      <c r="B712" s="61">
        <f>B706+0.01</f>
        <v>4.4199999999999964</v>
      </c>
      <c r="C712" s="42" t="s">
        <v>611</v>
      </c>
      <c r="D712" s="50" t="s">
        <v>612</v>
      </c>
      <c r="E712" s="44">
        <v>1</v>
      </c>
      <c r="F712" s="4" t="s">
        <v>11</v>
      </c>
    </row>
    <row r="713" spans="2:6" x14ac:dyDescent="0.25">
      <c r="B713" s="61"/>
      <c r="D713" s="50"/>
      <c r="E713" s="72"/>
      <c r="F713" s="33"/>
    </row>
    <row r="714" spans="2:6" x14ac:dyDescent="0.25">
      <c r="B714" s="61">
        <f t="shared" ref="B714:B728" si="27">B712+0.01</f>
        <v>4.4299999999999962</v>
      </c>
      <c r="C714" s="42" t="s">
        <v>613</v>
      </c>
      <c r="D714" s="50" t="s">
        <v>612</v>
      </c>
      <c r="E714" s="44">
        <v>1</v>
      </c>
      <c r="F714" s="4" t="s">
        <v>11</v>
      </c>
    </row>
    <row r="715" spans="2:6" x14ac:dyDescent="0.25">
      <c r="B715" s="61"/>
      <c r="D715" s="50"/>
      <c r="E715" s="72"/>
      <c r="F715" s="33"/>
    </row>
    <row r="716" spans="2:6" x14ac:dyDescent="0.25">
      <c r="B716" s="61">
        <f t="shared" si="27"/>
        <v>4.4399999999999959</v>
      </c>
      <c r="C716" s="42" t="s">
        <v>614</v>
      </c>
      <c r="D716" s="50" t="s">
        <v>612</v>
      </c>
      <c r="E716" s="44">
        <v>1</v>
      </c>
      <c r="F716" s="4" t="s">
        <v>11</v>
      </c>
    </row>
    <row r="717" spans="2:6" x14ac:dyDescent="0.25">
      <c r="B717" s="61"/>
      <c r="D717" s="50"/>
      <c r="E717" s="72"/>
      <c r="F717" s="33"/>
    </row>
    <row r="718" spans="2:6" x14ac:dyDescent="0.25">
      <c r="B718" s="61">
        <f t="shared" si="27"/>
        <v>4.4499999999999957</v>
      </c>
      <c r="C718" s="42" t="s">
        <v>615</v>
      </c>
      <c r="D718" s="50" t="s">
        <v>612</v>
      </c>
      <c r="E718" s="44">
        <v>1</v>
      </c>
      <c r="F718" s="4" t="s">
        <v>11</v>
      </c>
    </row>
    <row r="719" spans="2:6" x14ac:dyDescent="0.25">
      <c r="B719" s="61"/>
      <c r="D719" s="50"/>
      <c r="E719" s="72"/>
      <c r="F719" s="33"/>
    </row>
    <row r="720" spans="2:6" x14ac:dyDescent="0.25">
      <c r="B720" s="61"/>
      <c r="C720" s="52" t="s">
        <v>616</v>
      </c>
      <c r="D720" s="50"/>
      <c r="E720" s="72"/>
      <c r="F720" s="33"/>
    </row>
    <row r="721" spans="2:6" x14ac:dyDescent="0.25">
      <c r="B721" s="61"/>
      <c r="D721" s="50"/>
      <c r="E721" s="72"/>
      <c r="F721" s="33"/>
    </row>
    <row r="722" spans="2:6" x14ac:dyDescent="0.25">
      <c r="B722" s="61">
        <f>B718+0.01</f>
        <v>4.4599999999999955</v>
      </c>
      <c r="C722" s="42" t="s">
        <v>611</v>
      </c>
      <c r="D722" s="50" t="s">
        <v>612</v>
      </c>
      <c r="E722" s="44">
        <v>1</v>
      </c>
      <c r="F722" s="4" t="s">
        <v>11</v>
      </c>
    </row>
    <row r="723" spans="2:6" x14ac:dyDescent="0.25">
      <c r="B723" s="61"/>
      <c r="D723" s="50"/>
      <c r="E723" s="72"/>
      <c r="F723" s="4"/>
    </row>
    <row r="724" spans="2:6" x14ac:dyDescent="0.25">
      <c r="B724" s="61">
        <f t="shared" si="27"/>
        <v>4.4699999999999953</v>
      </c>
      <c r="C724" s="42" t="s">
        <v>613</v>
      </c>
      <c r="D724" s="50" t="s">
        <v>612</v>
      </c>
      <c r="E724" s="44">
        <v>1</v>
      </c>
      <c r="F724" s="4" t="s">
        <v>11</v>
      </c>
    </row>
    <row r="725" spans="2:6" x14ac:dyDescent="0.25">
      <c r="B725" s="61"/>
      <c r="D725" s="50"/>
      <c r="E725" s="72"/>
      <c r="F725" s="33"/>
    </row>
    <row r="726" spans="2:6" x14ac:dyDescent="0.25">
      <c r="B726" s="61">
        <f t="shared" si="27"/>
        <v>4.4799999999999951</v>
      </c>
      <c r="C726" s="42" t="s">
        <v>614</v>
      </c>
      <c r="D726" s="50" t="s">
        <v>612</v>
      </c>
      <c r="E726" s="44">
        <v>1</v>
      </c>
      <c r="F726" s="4" t="s">
        <v>11</v>
      </c>
    </row>
    <row r="727" spans="2:6" x14ac:dyDescent="0.25">
      <c r="B727" s="61"/>
      <c r="D727" s="50"/>
      <c r="E727" s="72"/>
      <c r="F727" s="33"/>
    </row>
    <row r="728" spans="2:6" x14ac:dyDescent="0.25">
      <c r="B728" s="61">
        <f t="shared" si="27"/>
        <v>4.4899999999999949</v>
      </c>
      <c r="C728" s="42" t="s">
        <v>615</v>
      </c>
      <c r="D728" s="50" t="s">
        <v>612</v>
      </c>
      <c r="E728" s="44">
        <v>1</v>
      </c>
      <c r="F728" s="4" t="s">
        <v>11</v>
      </c>
    </row>
    <row r="729" spans="2:6" x14ac:dyDescent="0.25">
      <c r="B729" s="61"/>
      <c r="D729" s="50"/>
      <c r="E729" s="72"/>
      <c r="F729" s="33"/>
    </row>
    <row r="730" spans="2:6" x14ac:dyDescent="0.25">
      <c r="B730" s="61"/>
      <c r="C730" s="52" t="s">
        <v>617</v>
      </c>
      <c r="D730" s="50"/>
      <c r="E730" s="72"/>
      <c r="F730" s="33"/>
    </row>
    <row r="731" spans="2:6" x14ac:dyDescent="0.25">
      <c r="B731" s="61"/>
      <c r="D731" s="50"/>
      <c r="E731" s="72"/>
      <c r="F731" s="33"/>
    </row>
    <row r="732" spans="2:6" x14ac:dyDescent="0.25">
      <c r="B732" s="61">
        <f>B728+0.01</f>
        <v>4.4999999999999947</v>
      </c>
      <c r="C732" s="42" t="s">
        <v>920</v>
      </c>
      <c r="D732" s="50" t="s">
        <v>8</v>
      </c>
      <c r="E732" s="44">
        <v>1</v>
      </c>
      <c r="F732" s="4" t="s">
        <v>11</v>
      </c>
    </row>
    <row r="733" spans="2:6" x14ac:dyDescent="0.25">
      <c r="B733" s="61"/>
      <c r="D733" s="50"/>
      <c r="E733" s="72"/>
      <c r="F733" s="33"/>
    </row>
    <row r="734" spans="2:6" x14ac:dyDescent="0.25">
      <c r="B734" s="61">
        <f t="shared" ref="B734:B736" si="28">B732+0.01</f>
        <v>4.5099999999999945</v>
      </c>
      <c r="C734" s="42" t="s">
        <v>921</v>
      </c>
      <c r="D734" s="50" t="s">
        <v>8</v>
      </c>
      <c r="E734" s="44">
        <v>1</v>
      </c>
      <c r="F734" s="4" t="s">
        <v>11</v>
      </c>
    </row>
    <row r="735" spans="2:6" x14ac:dyDescent="0.25">
      <c r="B735" s="61"/>
      <c r="D735" s="50"/>
      <c r="E735" s="72"/>
      <c r="F735" s="33"/>
    </row>
    <row r="736" spans="2:6" x14ac:dyDescent="0.25">
      <c r="B736" s="61">
        <f t="shared" si="28"/>
        <v>4.5199999999999942</v>
      </c>
      <c r="C736" s="42" t="s">
        <v>922</v>
      </c>
      <c r="D736" s="50" t="s">
        <v>8</v>
      </c>
      <c r="E736" s="44">
        <v>1</v>
      </c>
      <c r="F736" s="4" t="s">
        <v>11</v>
      </c>
    </row>
    <row r="737" spans="2:6" x14ac:dyDescent="0.25">
      <c r="B737" s="61"/>
      <c r="D737" s="50"/>
      <c r="F737" s="1"/>
    </row>
    <row r="738" spans="2:6" x14ac:dyDescent="0.25">
      <c r="B738" s="70"/>
      <c r="C738" s="71"/>
      <c r="D738" s="70"/>
      <c r="E738" s="72"/>
      <c r="F738" s="33"/>
    </row>
    <row r="739" spans="2:6" ht="30" customHeight="1" x14ac:dyDescent="0.25">
      <c r="B739" s="119" t="s">
        <v>843</v>
      </c>
      <c r="C739" s="120"/>
      <c r="D739" s="120"/>
      <c r="E739" s="120"/>
      <c r="F739" s="30" t="s">
        <v>11</v>
      </c>
    </row>
    <row r="740" spans="2:6" x14ac:dyDescent="0.25">
      <c r="B740" s="68" t="s">
        <v>0</v>
      </c>
      <c r="C740" s="46" t="s">
        <v>1</v>
      </c>
      <c r="D740" s="68" t="s">
        <v>2</v>
      </c>
      <c r="E740" s="69" t="s">
        <v>3</v>
      </c>
      <c r="F740" s="31" t="s">
        <v>15</v>
      </c>
    </row>
    <row r="741" spans="2:6" x14ac:dyDescent="0.25">
      <c r="B741" s="70"/>
      <c r="C741" s="71"/>
      <c r="D741" s="70"/>
      <c r="E741" s="72"/>
      <c r="F741" s="33"/>
    </row>
    <row r="742" spans="2:6" x14ac:dyDescent="0.25">
      <c r="B742" s="70">
        <v>5</v>
      </c>
      <c r="C742" s="49" t="s">
        <v>808</v>
      </c>
      <c r="D742" s="50"/>
      <c r="E742" s="72"/>
      <c r="F742" s="33"/>
    </row>
    <row r="743" spans="2:6" x14ac:dyDescent="0.25">
      <c r="B743" s="70"/>
      <c r="C743" s="49"/>
      <c r="D743" s="50"/>
      <c r="E743" s="72"/>
      <c r="F743" s="33"/>
    </row>
    <row r="744" spans="2:6" ht="27.6" x14ac:dyDescent="0.25">
      <c r="B744" s="70"/>
      <c r="C744" s="52" t="s">
        <v>858</v>
      </c>
      <c r="D744" s="70"/>
      <c r="E744" s="72"/>
      <c r="F744" s="33"/>
    </row>
    <row r="745" spans="2:6" x14ac:dyDescent="0.25">
      <c r="B745" s="70"/>
      <c r="C745" s="52"/>
      <c r="D745" s="70"/>
      <c r="E745" s="72"/>
      <c r="F745" s="33"/>
    </row>
    <row r="746" spans="2:6" x14ac:dyDescent="0.25">
      <c r="B746" s="70"/>
      <c r="C746" s="49" t="s">
        <v>4</v>
      </c>
      <c r="D746" s="50"/>
      <c r="E746" s="72"/>
      <c r="F746" s="33"/>
    </row>
    <row r="747" spans="2:6" x14ac:dyDescent="0.25">
      <c r="B747" s="70"/>
      <c r="D747" s="50"/>
      <c r="E747" s="72"/>
      <c r="F747" s="33"/>
    </row>
    <row r="748" spans="2:6" x14ac:dyDescent="0.25">
      <c r="B748" s="70"/>
      <c r="C748" s="42" t="s">
        <v>619</v>
      </c>
      <c r="D748" s="50"/>
      <c r="E748" s="72"/>
      <c r="F748" s="33"/>
    </row>
    <row r="749" spans="2:6" x14ac:dyDescent="0.25">
      <c r="B749" s="70"/>
      <c r="D749" s="50"/>
      <c r="E749" s="72"/>
      <c r="F749" s="33"/>
    </row>
    <row r="750" spans="2:6" ht="41.4" x14ac:dyDescent="0.25">
      <c r="B750" s="70"/>
      <c r="C750" s="42" t="s">
        <v>923</v>
      </c>
      <c r="D750" s="50"/>
      <c r="E750" s="72"/>
      <c r="F750" s="33"/>
    </row>
    <row r="751" spans="2:6" x14ac:dyDescent="0.25">
      <c r="B751" s="70"/>
      <c r="D751" s="50"/>
      <c r="E751" s="72"/>
      <c r="F751" s="33"/>
    </row>
    <row r="752" spans="2:6" x14ac:dyDescent="0.25">
      <c r="B752" s="70"/>
      <c r="C752" s="42" t="s">
        <v>10</v>
      </c>
      <c r="D752" s="50"/>
      <c r="E752" s="72"/>
      <c r="F752" s="33"/>
    </row>
    <row r="753" spans="2:6" x14ac:dyDescent="0.25">
      <c r="B753" s="70"/>
      <c r="D753" s="50"/>
      <c r="E753" s="72"/>
      <c r="F753" s="33"/>
    </row>
    <row r="754" spans="2:6" ht="27.6" x14ac:dyDescent="0.25">
      <c r="B754" s="70"/>
      <c r="C754" s="42" t="s">
        <v>924</v>
      </c>
      <c r="D754" s="50"/>
      <c r="E754" s="72"/>
      <c r="F754" s="33"/>
    </row>
    <row r="755" spans="2:6" x14ac:dyDescent="0.25">
      <c r="B755" s="70"/>
      <c r="D755" s="50"/>
      <c r="E755" s="72"/>
      <c r="F755" s="33"/>
    </row>
    <row r="756" spans="2:6" x14ac:dyDescent="0.25">
      <c r="B756" s="70"/>
      <c r="C756" s="49" t="s">
        <v>620</v>
      </c>
      <c r="D756" s="50"/>
      <c r="E756" s="72"/>
      <c r="F756" s="33"/>
    </row>
    <row r="757" spans="2:6" x14ac:dyDescent="0.25">
      <c r="B757" s="70"/>
      <c r="D757" s="50"/>
      <c r="E757" s="72"/>
      <c r="F757" s="33"/>
    </row>
    <row r="758" spans="2:6" ht="41.4" x14ac:dyDescent="0.25">
      <c r="B758" s="50">
        <v>5.0999999999999996</v>
      </c>
      <c r="C758" s="42" t="s">
        <v>623</v>
      </c>
      <c r="D758" s="50" t="s">
        <v>621</v>
      </c>
      <c r="E758" s="44">
        <v>1</v>
      </c>
      <c r="F758" s="4" t="s">
        <v>11</v>
      </c>
    </row>
    <row r="759" spans="2:6" x14ac:dyDescent="0.25">
      <c r="B759" s="70"/>
      <c r="D759" s="50"/>
      <c r="E759" s="72"/>
      <c r="F759" s="33"/>
    </row>
    <row r="760" spans="2:6" x14ac:dyDescent="0.25">
      <c r="B760" s="70"/>
      <c r="C760" s="49" t="s">
        <v>622</v>
      </c>
      <c r="D760" s="50"/>
      <c r="E760" s="72"/>
      <c r="F760" s="33"/>
    </row>
    <row r="761" spans="2:6" x14ac:dyDescent="0.25">
      <c r="B761" s="70"/>
      <c r="D761" s="50"/>
      <c r="E761" s="72"/>
      <c r="F761" s="33"/>
    </row>
    <row r="762" spans="2:6" ht="41.4" x14ac:dyDescent="0.25">
      <c r="B762" s="50">
        <v>5.2</v>
      </c>
      <c r="C762" s="42" t="s">
        <v>624</v>
      </c>
      <c r="D762" s="50" t="s">
        <v>621</v>
      </c>
      <c r="E762" s="44">
        <v>1</v>
      </c>
      <c r="F762" s="4" t="s">
        <v>11</v>
      </c>
    </row>
    <row r="763" spans="2:6" x14ac:dyDescent="0.25">
      <c r="B763" s="50"/>
      <c r="D763" s="50"/>
      <c r="E763" s="72"/>
      <c r="F763" s="33"/>
    </row>
    <row r="764" spans="2:6" ht="41.4" x14ac:dyDescent="0.25">
      <c r="B764" s="50">
        <f>B762+0.1</f>
        <v>5.3</v>
      </c>
      <c r="C764" s="42" t="s">
        <v>626</v>
      </c>
      <c r="D764" s="50" t="s">
        <v>621</v>
      </c>
      <c r="E764" s="44">
        <v>1</v>
      </c>
      <c r="F764" s="4" t="s">
        <v>11</v>
      </c>
    </row>
    <row r="765" spans="2:6" x14ac:dyDescent="0.25">
      <c r="B765" s="50"/>
      <c r="C765" s="42" t="s">
        <v>625</v>
      </c>
      <c r="D765" s="50"/>
      <c r="E765" s="72"/>
      <c r="F765" s="33"/>
    </row>
    <row r="766" spans="2:6" x14ac:dyDescent="0.25">
      <c r="B766" s="50">
        <f t="shared" ref="B766:B778" si="29">B764+0.1</f>
        <v>5.3999999999999995</v>
      </c>
      <c r="C766" s="42" t="s">
        <v>627</v>
      </c>
      <c r="D766" s="50" t="s">
        <v>7</v>
      </c>
      <c r="E766" s="44">
        <v>1</v>
      </c>
      <c r="F766" s="4" t="s">
        <v>11</v>
      </c>
    </row>
    <row r="767" spans="2:6" x14ac:dyDescent="0.25">
      <c r="B767" s="50"/>
      <c r="D767" s="50"/>
      <c r="E767" s="72"/>
      <c r="F767" s="33"/>
    </row>
    <row r="768" spans="2:6" x14ac:dyDescent="0.25">
      <c r="B768" s="50">
        <f t="shared" si="29"/>
        <v>5.4999999999999991</v>
      </c>
      <c r="C768" s="42" t="s">
        <v>629</v>
      </c>
      <c r="D768" s="50" t="s">
        <v>7</v>
      </c>
      <c r="E768" s="44">
        <v>1</v>
      </c>
      <c r="F768" s="4" t="s">
        <v>11</v>
      </c>
    </row>
    <row r="769" spans="2:6" x14ac:dyDescent="0.25">
      <c r="B769" s="50"/>
      <c r="C769" s="42" t="s">
        <v>628</v>
      </c>
      <c r="D769" s="50"/>
      <c r="F769" s="33"/>
    </row>
    <row r="770" spans="2:6" x14ac:dyDescent="0.25">
      <c r="B770" s="50"/>
      <c r="C770" s="52" t="s">
        <v>925</v>
      </c>
      <c r="D770" s="50"/>
      <c r="F770" s="4"/>
    </row>
    <row r="771" spans="2:6" x14ac:dyDescent="0.25">
      <c r="B771" s="50"/>
      <c r="D771" s="87"/>
      <c r="E771" s="72"/>
      <c r="F771" s="33"/>
    </row>
    <row r="772" spans="2:6" ht="69" x14ac:dyDescent="0.25">
      <c r="B772" s="50">
        <f>B768+0.1</f>
        <v>5.5999999999999988</v>
      </c>
      <c r="C772" s="42" t="s">
        <v>926</v>
      </c>
      <c r="D772" s="50" t="s">
        <v>7</v>
      </c>
      <c r="E772" s="44">
        <v>1</v>
      </c>
      <c r="F772" s="4" t="s">
        <v>11</v>
      </c>
    </row>
    <row r="773" spans="2:6" x14ac:dyDescent="0.25">
      <c r="B773" s="50"/>
      <c r="C773" s="42" t="s">
        <v>630</v>
      </c>
      <c r="D773" s="50"/>
      <c r="E773" s="72"/>
      <c r="F773" s="33"/>
    </row>
    <row r="774" spans="2:6" ht="69" x14ac:dyDescent="0.25">
      <c r="B774" s="50">
        <f t="shared" si="29"/>
        <v>5.6999999999999984</v>
      </c>
      <c r="C774" s="42" t="s">
        <v>927</v>
      </c>
      <c r="D774" s="50" t="s">
        <v>7</v>
      </c>
      <c r="E774" s="44">
        <v>1</v>
      </c>
      <c r="F774" s="4" t="s">
        <v>11</v>
      </c>
    </row>
    <row r="775" spans="2:6" x14ac:dyDescent="0.25">
      <c r="B775" s="50"/>
      <c r="D775" s="87"/>
      <c r="E775" s="72"/>
      <c r="F775" s="33"/>
    </row>
    <row r="776" spans="2:6" s="36" customFormat="1" ht="82.8" x14ac:dyDescent="0.25">
      <c r="B776" s="50">
        <f t="shared" si="29"/>
        <v>5.799999999999998</v>
      </c>
      <c r="C776" s="67" t="s">
        <v>928</v>
      </c>
      <c r="D776" s="50" t="s">
        <v>7</v>
      </c>
      <c r="E776" s="44">
        <v>1</v>
      </c>
      <c r="F776" s="4" t="s">
        <v>11</v>
      </c>
    </row>
    <row r="777" spans="2:6" x14ac:dyDescent="0.25">
      <c r="B777" s="50"/>
      <c r="C777" s="42" t="s">
        <v>631</v>
      </c>
      <c r="D777" s="50"/>
      <c r="E777" s="72"/>
      <c r="F777" s="33"/>
    </row>
    <row r="778" spans="2:6" ht="96.6" x14ac:dyDescent="0.25">
      <c r="B778" s="50">
        <f t="shared" si="29"/>
        <v>5.8999999999999977</v>
      </c>
      <c r="C778" s="67" t="s">
        <v>929</v>
      </c>
      <c r="D778" s="50" t="s">
        <v>7</v>
      </c>
      <c r="E778" s="44">
        <v>1</v>
      </c>
      <c r="F778" s="4" t="s">
        <v>11</v>
      </c>
    </row>
    <row r="779" spans="2:6" x14ac:dyDescent="0.25">
      <c r="B779" s="70"/>
      <c r="D779" s="87"/>
      <c r="E779" s="72"/>
      <c r="F779" s="33"/>
    </row>
    <row r="780" spans="2:6" x14ac:dyDescent="0.25">
      <c r="B780" s="70"/>
      <c r="D780" s="87"/>
      <c r="E780" s="72"/>
      <c r="F780" s="33"/>
    </row>
    <row r="781" spans="2:6" x14ac:dyDescent="0.25">
      <c r="B781" s="70"/>
      <c r="D781" s="87"/>
      <c r="E781" s="72"/>
      <c r="F781" s="33"/>
    </row>
    <row r="782" spans="2:6" s="24" customFormat="1" ht="30" customHeight="1" x14ac:dyDescent="0.25">
      <c r="B782" s="121" t="s">
        <v>695</v>
      </c>
      <c r="C782" s="122"/>
      <c r="D782" s="122"/>
      <c r="E782" s="122"/>
      <c r="F782" s="30" t="s">
        <v>11</v>
      </c>
    </row>
    <row r="783" spans="2:6" x14ac:dyDescent="0.25">
      <c r="B783" s="68" t="s">
        <v>0</v>
      </c>
      <c r="C783" s="46" t="s">
        <v>1</v>
      </c>
      <c r="D783" s="68" t="s">
        <v>2</v>
      </c>
      <c r="E783" s="69" t="s">
        <v>3</v>
      </c>
      <c r="F783" s="31" t="s">
        <v>15</v>
      </c>
    </row>
    <row r="784" spans="2:6" x14ac:dyDescent="0.25">
      <c r="B784" s="70"/>
      <c r="C784" s="71"/>
      <c r="D784" s="70"/>
      <c r="E784" s="72"/>
      <c r="F784" s="32"/>
    </row>
    <row r="785" spans="2:6" x14ac:dyDescent="0.25">
      <c r="B785" s="48"/>
      <c r="C785" s="49" t="s">
        <v>691</v>
      </c>
      <c r="D785" s="50"/>
      <c r="F785" s="3"/>
    </row>
    <row r="786" spans="2:6" x14ac:dyDescent="0.25">
      <c r="B786" s="48"/>
      <c r="C786" s="49"/>
      <c r="D786" s="50"/>
      <c r="F786" s="3"/>
    </row>
    <row r="787" spans="2:6" x14ac:dyDescent="0.25">
      <c r="B787" s="70">
        <v>6</v>
      </c>
      <c r="C787" s="49" t="s">
        <v>817</v>
      </c>
      <c r="D787" s="50"/>
      <c r="F787" s="1"/>
    </row>
    <row r="788" spans="2:6" x14ac:dyDescent="0.25">
      <c r="B788" s="70"/>
      <c r="C788" s="49"/>
      <c r="D788" s="50"/>
      <c r="F788" s="1"/>
    </row>
    <row r="789" spans="2:6" ht="27.6" x14ac:dyDescent="0.25">
      <c r="B789" s="70"/>
      <c r="C789" s="52" t="s">
        <v>858</v>
      </c>
      <c r="D789" s="70"/>
      <c r="E789" s="72"/>
      <c r="F789" s="33"/>
    </row>
    <row r="790" spans="2:6" x14ac:dyDescent="0.25">
      <c r="B790" s="70"/>
      <c r="C790" s="52"/>
      <c r="D790" s="70"/>
      <c r="E790" s="72"/>
      <c r="F790" s="33"/>
    </row>
    <row r="791" spans="2:6" x14ac:dyDescent="0.25">
      <c r="B791" s="62"/>
      <c r="C791" s="49" t="s">
        <v>162</v>
      </c>
      <c r="D791" s="50"/>
      <c r="F791" s="1"/>
    </row>
    <row r="792" spans="2:6" x14ac:dyDescent="0.25">
      <c r="B792" s="62"/>
      <c r="D792" s="50"/>
      <c r="F792" s="1"/>
    </row>
    <row r="793" spans="2:6" x14ac:dyDescent="0.25">
      <c r="B793" s="62"/>
      <c r="C793" s="49" t="s">
        <v>163</v>
      </c>
      <c r="D793" s="50"/>
      <c r="F793" s="1"/>
    </row>
    <row r="794" spans="2:6" x14ac:dyDescent="0.25">
      <c r="B794" s="62"/>
      <c r="D794" s="50"/>
      <c r="F794" s="1"/>
    </row>
    <row r="795" spans="2:6" x14ac:dyDescent="0.25">
      <c r="B795" s="62"/>
      <c r="C795" s="42" t="s">
        <v>22</v>
      </c>
      <c r="D795" s="50"/>
      <c r="F795" s="3"/>
    </row>
    <row r="796" spans="2:6" x14ac:dyDescent="0.25">
      <c r="B796" s="62"/>
      <c r="D796" s="50"/>
      <c r="F796" s="3"/>
    </row>
    <row r="797" spans="2:6" ht="27.6" x14ac:dyDescent="0.25">
      <c r="B797" s="62"/>
      <c r="C797" s="57" t="s">
        <v>23</v>
      </c>
      <c r="D797" s="50"/>
      <c r="F797" s="3"/>
    </row>
    <row r="798" spans="2:6" x14ac:dyDescent="0.25">
      <c r="B798" s="62"/>
      <c r="C798" s="57"/>
      <c r="D798" s="50"/>
      <c r="F798" s="1"/>
    </row>
    <row r="799" spans="2:6" x14ac:dyDescent="0.25">
      <c r="B799" s="62"/>
      <c r="C799" s="42" t="s">
        <v>24</v>
      </c>
      <c r="D799" s="50"/>
      <c r="F799" s="3"/>
    </row>
    <row r="800" spans="2:6" x14ac:dyDescent="0.25">
      <c r="B800" s="62"/>
      <c r="C800" s="88"/>
      <c r="D800" s="50"/>
      <c r="F800" s="3"/>
    </row>
    <row r="801" spans="2:6" x14ac:dyDescent="0.25">
      <c r="B801" s="62"/>
      <c r="C801" s="42" t="s">
        <v>25</v>
      </c>
      <c r="D801" s="50"/>
      <c r="F801" s="1"/>
    </row>
    <row r="802" spans="2:6" x14ac:dyDescent="0.25">
      <c r="B802" s="62"/>
      <c r="D802" s="50"/>
      <c r="F802" s="3"/>
    </row>
    <row r="803" spans="2:6" x14ac:dyDescent="0.25">
      <c r="B803" s="62"/>
      <c r="C803" s="42" t="s">
        <v>26</v>
      </c>
      <c r="D803" s="50"/>
      <c r="F803" s="3"/>
    </row>
    <row r="804" spans="2:6" x14ac:dyDescent="0.25">
      <c r="B804" s="62"/>
      <c r="D804" s="50"/>
      <c r="F804" s="3"/>
    </row>
    <row r="805" spans="2:6" ht="27.6" x14ac:dyDescent="0.25">
      <c r="B805" s="50"/>
      <c r="C805" s="42" t="s">
        <v>930</v>
      </c>
      <c r="D805" s="50"/>
      <c r="F805" s="1"/>
    </row>
    <row r="806" spans="2:6" x14ac:dyDescent="0.25">
      <c r="B806" s="61"/>
      <c r="D806" s="50"/>
      <c r="F806" s="3"/>
    </row>
    <row r="807" spans="2:6" x14ac:dyDescent="0.25">
      <c r="B807" s="61"/>
      <c r="C807" s="49" t="s">
        <v>27</v>
      </c>
      <c r="D807" s="50"/>
      <c r="F807" s="3"/>
    </row>
    <row r="808" spans="2:6" x14ac:dyDescent="0.25">
      <c r="B808" s="61"/>
      <c r="D808" s="50"/>
      <c r="F808" s="1"/>
    </row>
    <row r="809" spans="2:6" ht="27.6" x14ac:dyDescent="0.25">
      <c r="B809" s="61"/>
      <c r="C809" s="52" t="s">
        <v>28</v>
      </c>
      <c r="D809" s="50"/>
      <c r="F809" s="3"/>
    </row>
    <row r="810" spans="2:6" x14ac:dyDescent="0.25">
      <c r="B810" s="61"/>
      <c r="C810" s="88"/>
      <c r="D810" s="50"/>
      <c r="F810" s="3"/>
    </row>
    <row r="811" spans="2:6" x14ac:dyDescent="0.25">
      <c r="B811" s="62">
        <v>6.1</v>
      </c>
      <c r="C811" s="42" t="s">
        <v>168</v>
      </c>
      <c r="D811" s="50" t="s">
        <v>8</v>
      </c>
      <c r="E811" s="44">
        <v>1</v>
      </c>
      <c r="F811" s="4" t="s">
        <v>11</v>
      </c>
    </row>
    <row r="812" spans="2:6" x14ac:dyDescent="0.25">
      <c r="B812" s="62"/>
      <c r="C812" s="52"/>
      <c r="D812" s="50"/>
      <c r="F812" s="3"/>
    </row>
    <row r="813" spans="2:6" x14ac:dyDescent="0.25">
      <c r="B813" s="62">
        <f>B811+0.1</f>
        <v>6.1999999999999993</v>
      </c>
      <c r="C813" s="42" t="s">
        <v>169</v>
      </c>
      <c r="D813" s="50" t="s">
        <v>8</v>
      </c>
      <c r="E813" s="44">
        <v>1</v>
      </c>
      <c r="F813" s="4" t="s">
        <v>11</v>
      </c>
    </row>
    <row r="814" spans="2:6" x14ac:dyDescent="0.25">
      <c r="B814" s="62"/>
      <c r="D814" s="50"/>
      <c r="F814" s="1"/>
    </row>
    <row r="815" spans="2:6" x14ac:dyDescent="0.25">
      <c r="B815" s="62"/>
      <c r="C815" s="49" t="s">
        <v>29</v>
      </c>
      <c r="D815" s="50"/>
      <c r="F815" s="3"/>
    </row>
    <row r="816" spans="2:6" x14ac:dyDescent="0.25">
      <c r="B816" s="62"/>
      <c r="C816" s="52"/>
      <c r="D816" s="50"/>
      <c r="F816" s="3"/>
    </row>
    <row r="817" spans="2:6" ht="27.6" x14ac:dyDescent="0.25">
      <c r="B817" s="62"/>
      <c r="C817" s="52" t="s">
        <v>30</v>
      </c>
      <c r="D817" s="50"/>
      <c r="F817" s="3"/>
    </row>
    <row r="818" spans="2:6" x14ac:dyDescent="0.25">
      <c r="B818" s="62"/>
      <c r="D818" s="56"/>
      <c r="F818" s="4"/>
    </row>
    <row r="819" spans="2:6" x14ac:dyDescent="0.25">
      <c r="B819" s="62">
        <f>B813+0.1</f>
        <v>6.2999999999999989</v>
      </c>
      <c r="C819" s="42" t="s">
        <v>164</v>
      </c>
      <c r="D819" s="50" t="s">
        <v>8</v>
      </c>
      <c r="E819" s="44">
        <v>1</v>
      </c>
      <c r="F819" s="4" t="s">
        <v>11</v>
      </c>
    </row>
    <row r="820" spans="2:6" x14ac:dyDescent="0.25">
      <c r="B820" s="62"/>
      <c r="D820" s="56"/>
      <c r="F820" s="4"/>
    </row>
    <row r="821" spans="2:6" x14ac:dyDescent="0.25">
      <c r="B821" s="62">
        <f t="shared" ref="B821:B831" si="30">B819+0.1</f>
        <v>6.3999999999999986</v>
      </c>
      <c r="C821" s="42" t="s">
        <v>165</v>
      </c>
      <c r="D821" s="50" t="s">
        <v>8</v>
      </c>
      <c r="E821" s="44">
        <v>1</v>
      </c>
      <c r="F821" s="4" t="s">
        <v>11</v>
      </c>
    </row>
    <row r="822" spans="2:6" x14ac:dyDescent="0.25">
      <c r="B822" s="62"/>
      <c r="C822" s="63"/>
      <c r="D822" s="50"/>
      <c r="E822" s="61"/>
      <c r="F822" s="3"/>
    </row>
    <row r="823" spans="2:6" x14ac:dyDescent="0.25">
      <c r="B823" s="62">
        <f t="shared" si="30"/>
        <v>6.4999999999999982</v>
      </c>
      <c r="C823" s="57" t="s">
        <v>166</v>
      </c>
      <c r="D823" s="50" t="s">
        <v>8</v>
      </c>
      <c r="E823" s="44">
        <v>1</v>
      </c>
      <c r="F823" s="4" t="s">
        <v>11</v>
      </c>
    </row>
    <row r="824" spans="2:6" x14ac:dyDescent="0.25">
      <c r="B824" s="62"/>
      <c r="C824" s="57"/>
      <c r="D824" s="50"/>
      <c r="F824" s="4"/>
    </row>
    <row r="825" spans="2:6" x14ac:dyDescent="0.25">
      <c r="B825" s="62">
        <f t="shared" si="30"/>
        <v>6.5999999999999979</v>
      </c>
      <c r="C825" s="57" t="s">
        <v>167</v>
      </c>
      <c r="D825" s="50" t="s">
        <v>8</v>
      </c>
      <c r="E825" s="44">
        <v>1</v>
      </c>
      <c r="F825" s="4" t="s">
        <v>11</v>
      </c>
    </row>
    <row r="826" spans="2:6" x14ac:dyDescent="0.25">
      <c r="B826" s="62"/>
      <c r="D826" s="50"/>
      <c r="F826" s="3"/>
    </row>
    <row r="827" spans="2:6" ht="13.5" customHeight="1" x14ac:dyDescent="0.25">
      <c r="B827" s="62">
        <f t="shared" si="30"/>
        <v>6.6999999999999975</v>
      </c>
      <c r="C827" s="57" t="s">
        <v>171</v>
      </c>
      <c r="D827" s="50" t="s">
        <v>8</v>
      </c>
      <c r="E827" s="44">
        <v>1</v>
      </c>
      <c r="F827" s="4" t="s">
        <v>11</v>
      </c>
    </row>
    <row r="828" spans="2:6" x14ac:dyDescent="0.25">
      <c r="B828" s="62"/>
      <c r="D828" s="50"/>
      <c r="F828" s="3"/>
    </row>
    <row r="829" spans="2:6" x14ac:dyDescent="0.25">
      <c r="B829" s="62">
        <f t="shared" si="30"/>
        <v>6.7999999999999972</v>
      </c>
      <c r="C829" s="57" t="s">
        <v>168</v>
      </c>
      <c r="D829" s="50" t="s">
        <v>8</v>
      </c>
      <c r="E829" s="44">
        <v>1</v>
      </c>
      <c r="F829" s="4" t="s">
        <v>11</v>
      </c>
    </row>
    <row r="830" spans="2:6" x14ac:dyDescent="0.25">
      <c r="B830" s="62"/>
      <c r="D830" s="50"/>
      <c r="F830" s="3"/>
    </row>
    <row r="831" spans="2:6" x14ac:dyDescent="0.25">
      <c r="B831" s="62">
        <f t="shared" si="30"/>
        <v>6.8999999999999968</v>
      </c>
      <c r="C831" s="57" t="s">
        <v>170</v>
      </c>
      <c r="D831" s="50" t="s">
        <v>8</v>
      </c>
      <c r="E831" s="44">
        <v>1</v>
      </c>
      <c r="F831" s="4" t="s">
        <v>11</v>
      </c>
    </row>
    <row r="832" spans="2:6" x14ac:dyDescent="0.25">
      <c r="B832" s="62"/>
      <c r="C832" s="57"/>
      <c r="D832" s="50"/>
      <c r="F832" s="3"/>
    </row>
    <row r="833" spans="2:6" ht="15" customHeight="1" x14ac:dyDescent="0.25">
      <c r="B833" s="61">
        <v>6.1</v>
      </c>
      <c r="C833" s="57" t="s">
        <v>931</v>
      </c>
      <c r="D833" s="50" t="s">
        <v>8</v>
      </c>
      <c r="E833" s="44">
        <v>1</v>
      </c>
      <c r="F833" s="4" t="s">
        <v>11</v>
      </c>
    </row>
    <row r="834" spans="2:6" ht="12.75" customHeight="1" x14ac:dyDescent="0.25">
      <c r="B834" s="62"/>
      <c r="D834" s="50"/>
      <c r="F834" s="3"/>
    </row>
    <row r="835" spans="2:6" x14ac:dyDescent="0.25">
      <c r="B835" s="61">
        <f>B833+0.01</f>
        <v>6.1099999999999994</v>
      </c>
      <c r="C835" s="42" t="s">
        <v>172</v>
      </c>
      <c r="D835" s="50" t="s">
        <v>8</v>
      </c>
      <c r="E835" s="44">
        <v>1</v>
      </c>
      <c r="F835" s="4" t="s">
        <v>11</v>
      </c>
    </row>
    <row r="836" spans="2:6" ht="12.75" customHeight="1" x14ac:dyDescent="0.25">
      <c r="B836" s="62"/>
      <c r="C836" s="89"/>
      <c r="D836" s="50"/>
      <c r="F836" s="3"/>
    </row>
    <row r="837" spans="2:6" x14ac:dyDescent="0.25">
      <c r="B837" s="62"/>
      <c r="C837" s="88" t="s">
        <v>31</v>
      </c>
      <c r="D837" s="50"/>
      <c r="E837" s="61"/>
      <c r="F837" s="1"/>
    </row>
    <row r="838" spans="2:6" x14ac:dyDescent="0.25">
      <c r="B838" s="62"/>
      <c r="D838" s="50"/>
      <c r="F838" s="3"/>
    </row>
    <row r="839" spans="2:6" ht="27.6" x14ac:dyDescent="0.25">
      <c r="B839" s="62"/>
      <c r="C839" s="52" t="s">
        <v>32</v>
      </c>
      <c r="D839" s="50"/>
      <c r="F839" s="3"/>
    </row>
    <row r="840" spans="2:6" x14ac:dyDescent="0.25">
      <c r="B840" s="62"/>
      <c r="D840" s="50"/>
      <c r="F840" s="3"/>
    </row>
    <row r="841" spans="2:6" ht="27.6" x14ac:dyDescent="0.25">
      <c r="B841" s="61">
        <f>B835+0.01</f>
        <v>6.1199999999999992</v>
      </c>
      <c r="C841" s="57" t="s">
        <v>173</v>
      </c>
      <c r="D841" s="50" t="s">
        <v>8</v>
      </c>
      <c r="E841" s="44">
        <v>1</v>
      </c>
      <c r="F841" s="4" t="s">
        <v>11</v>
      </c>
    </row>
    <row r="842" spans="2:6" x14ac:dyDescent="0.25">
      <c r="B842" s="62"/>
      <c r="D842" s="50"/>
      <c r="F842" s="3"/>
    </row>
    <row r="843" spans="2:6" x14ac:dyDescent="0.25">
      <c r="B843" s="62"/>
      <c r="C843" s="88" t="s">
        <v>175</v>
      </c>
      <c r="D843" s="50"/>
      <c r="E843" s="61"/>
      <c r="F843" s="1"/>
    </row>
    <row r="844" spans="2:6" x14ac:dyDescent="0.25">
      <c r="B844" s="62"/>
      <c r="D844" s="50"/>
      <c r="F844" s="1"/>
    </row>
    <row r="845" spans="2:6" x14ac:dyDescent="0.25">
      <c r="B845" s="62"/>
      <c r="C845" s="52" t="s">
        <v>176</v>
      </c>
      <c r="D845" s="50"/>
      <c r="F845" s="1"/>
    </row>
    <row r="846" spans="2:6" x14ac:dyDescent="0.25">
      <c r="B846" s="62"/>
      <c r="C846" s="52"/>
      <c r="D846" s="50"/>
      <c r="F846" s="1"/>
    </row>
    <row r="847" spans="2:6" x14ac:dyDescent="0.25">
      <c r="B847" s="61">
        <f>B841+0.01</f>
        <v>6.129999999999999</v>
      </c>
      <c r="C847" s="42" t="s">
        <v>174</v>
      </c>
      <c r="D847" s="50" t="s">
        <v>7</v>
      </c>
      <c r="E847" s="44">
        <v>1</v>
      </c>
      <c r="F847" s="4" t="s">
        <v>11</v>
      </c>
    </row>
    <row r="848" spans="2:6" x14ac:dyDescent="0.25">
      <c r="B848" s="61"/>
      <c r="C848" s="88"/>
      <c r="D848" s="50"/>
      <c r="F848" s="3"/>
    </row>
    <row r="849" spans="2:6" x14ac:dyDescent="0.25">
      <c r="B849" s="61">
        <f>B847+0.01</f>
        <v>6.1399999999999988</v>
      </c>
      <c r="C849" s="42" t="s">
        <v>177</v>
      </c>
      <c r="D849" s="50" t="s">
        <v>7</v>
      </c>
      <c r="E849" s="44">
        <v>1</v>
      </c>
      <c r="F849" s="4" t="s">
        <v>11</v>
      </c>
    </row>
    <row r="850" spans="2:6" x14ac:dyDescent="0.25">
      <c r="B850" s="61"/>
      <c r="D850" s="50"/>
      <c r="F850" s="3"/>
    </row>
    <row r="851" spans="2:6" x14ac:dyDescent="0.25">
      <c r="B851" s="61"/>
      <c r="C851" s="52" t="s">
        <v>33</v>
      </c>
      <c r="D851" s="50"/>
      <c r="F851" s="3"/>
    </row>
    <row r="852" spans="2:6" x14ac:dyDescent="0.25">
      <c r="B852" s="61"/>
      <c r="C852" s="57"/>
      <c r="D852" s="50"/>
      <c r="E852" s="61"/>
      <c r="F852" s="1"/>
    </row>
    <row r="853" spans="2:6" x14ac:dyDescent="0.25">
      <c r="B853" s="61">
        <f>B849+0.01</f>
        <v>6.1499999999999986</v>
      </c>
      <c r="C853" s="42" t="s">
        <v>178</v>
      </c>
      <c r="D853" s="50" t="s">
        <v>7</v>
      </c>
      <c r="E853" s="44">
        <v>1</v>
      </c>
      <c r="F853" s="4" t="s">
        <v>11</v>
      </c>
    </row>
    <row r="854" spans="2:6" x14ac:dyDescent="0.25">
      <c r="B854" s="61"/>
      <c r="C854" s="88"/>
      <c r="D854" s="50"/>
      <c r="F854" s="3"/>
    </row>
    <row r="855" spans="2:6" x14ac:dyDescent="0.25">
      <c r="B855" s="61">
        <f>B853+0.01</f>
        <v>6.1599999999999984</v>
      </c>
      <c r="C855" s="42" t="s">
        <v>179</v>
      </c>
      <c r="D855" s="50" t="s">
        <v>7</v>
      </c>
      <c r="E855" s="44">
        <v>1</v>
      </c>
      <c r="F855" s="4" t="s">
        <v>11</v>
      </c>
    </row>
    <row r="856" spans="2:6" x14ac:dyDescent="0.25">
      <c r="B856" s="61"/>
      <c r="C856" s="63"/>
      <c r="D856" s="50"/>
      <c r="F856" s="3"/>
    </row>
    <row r="857" spans="2:6" x14ac:dyDescent="0.25">
      <c r="B857" s="61"/>
      <c r="C857" s="52" t="s">
        <v>34</v>
      </c>
      <c r="D857" s="50"/>
      <c r="F857" s="3"/>
    </row>
    <row r="858" spans="2:6" x14ac:dyDescent="0.25">
      <c r="B858" s="61"/>
      <c r="C858" s="57"/>
      <c r="D858" s="50"/>
      <c r="E858" s="61"/>
      <c r="F858" s="1"/>
    </row>
    <row r="859" spans="2:6" x14ac:dyDescent="0.25">
      <c r="B859" s="61">
        <f>B855+0.01</f>
        <v>6.1699999999999982</v>
      </c>
      <c r="C859" s="42" t="s">
        <v>932</v>
      </c>
      <c r="D859" s="50" t="s">
        <v>7</v>
      </c>
      <c r="E859" s="44">
        <v>1</v>
      </c>
      <c r="F859" s="4" t="s">
        <v>11</v>
      </c>
    </row>
    <row r="860" spans="2:6" x14ac:dyDescent="0.25">
      <c r="B860" s="61"/>
      <c r="C860" s="63"/>
      <c r="D860" s="50"/>
      <c r="F860" s="3"/>
    </row>
    <row r="861" spans="2:6" x14ac:dyDescent="0.25">
      <c r="B861" s="61">
        <f t="shared" ref="B861" si="31">B859+0.01</f>
        <v>6.1799999999999979</v>
      </c>
      <c r="C861" s="42" t="s">
        <v>933</v>
      </c>
      <c r="D861" s="50" t="s">
        <v>7</v>
      </c>
      <c r="E861" s="44">
        <v>1</v>
      </c>
      <c r="F861" s="4" t="s">
        <v>11</v>
      </c>
    </row>
    <row r="862" spans="2:6" x14ac:dyDescent="0.25">
      <c r="B862" s="61"/>
      <c r="D862" s="50"/>
      <c r="F862" s="3"/>
    </row>
    <row r="863" spans="2:6" x14ac:dyDescent="0.25">
      <c r="B863" s="61"/>
      <c r="C863" s="52" t="s">
        <v>35</v>
      </c>
      <c r="D863" s="50"/>
      <c r="F863" s="3"/>
    </row>
    <row r="864" spans="2:6" x14ac:dyDescent="0.25">
      <c r="B864" s="61"/>
      <c r="C864" s="63"/>
      <c r="D864" s="50"/>
      <c r="F864" s="3"/>
    </row>
    <row r="865" spans="2:6" x14ac:dyDescent="0.25">
      <c r="B865" s="61">
        <f>B861+0.01</f>
        <v>6.1899999999999977</v>
      </c>
      <c r="C865" s="90" t="s">
        <v>180</v>
      </c>
      <c r="D865" s="50" t="s">
        <v>8</v>
      </c>
      <c r="E865" s="44">
        <v>1</v>
      </c>
      <c r="F865" s="4" t="s">
        <v>11</v>
      </c>
    </row>
    <row r="866" spans="2:6" x14ac:dyDescent="0.25">
      <c r="B866" s="61"/>
      <c r="C866" s="57"/>
      <c r="D866" s="50"/>
      <c r="E866" s="61"/>
      <c r="F866" s="1"/>
    </row>
    <row r="867" spans="2:6" x14ac:dyDescent="0.25">
      <c r="B867" s="61"/>
      <c r="C867" s="91" t="s">
        <v>934</v>
      </c>
      <c r="D867" s="50"/>
      <c r="F867" s="3"/>
    </row>
    <row r="868" spans="2:6" x14ac:dyDescent="0.25">
      <c r="B868" s="61"/>
      <c r="C868" s="88"/>
      <c r="D868" s="50"/>
      <c r="F868" s="3"/>
    </row>
    <row r="869" spans="2:6" x14ac:dyDescent="0.25">
      <c r="B869" s="61">
        <f>B865+0.01</f>
        <v>6.1999999999999975</v>
      </c>
      <c r="C869" s="90" t="s">
        <v>36</v>
      </c>
      <c r="D869" s="50"/>
      <c r="F869" s="3"/>
    </row>
    <row r="870" spans="2:6" x14ac:dyDescent="0.25">
      <c r="B870" s="61"/>
      <c r="C870" s="57" t="s">
        <v>181</v>
      </c>
      <c r="D870" s="50" t="s">
        <v>6</v>
      </c>
      <c r="E870" s="44">
        <v>1</v>
      </c>
      <c r="F870" s="4" t="s">
        <v>11</v>
      </c>
    </row>
    <row r="871" spans="2:6" x14ac:dyDescent="0.25">
      <c r="B871" s="61"/>
      <c r="C871" s="90"/>
      <c r="D871" s="50"/>
      <c r="F871" s="3"/>
    </row>
    <row r="872" spans="2:6" ht="27.6" x14ac:dyDescent="0.25">
      <c r="B872" s="61">
        <f>B869+0.01</f>
        <v>6.2099999999999973</v>
      </c>
      <c r="C872" s="42" t="s">
        <v>182</v>
      </c>
      <c r="D872" s="50" t="s">
        <v>6</v>
      </c>
      <c r="E872" s="44">
        <v>1</v>
      </c>
      <c r="F872" s="4" t="s">
        <v>11</v>
      </c>
    </row>
    <row r="873" spans="2:6" x14ac:dyDescent="0.25">
      <c r="B873" s="61"/>
      <c r="C873" s="89"/>
      <c r="D873" s="50"/>
      <c r="F873" s="3"/>
    </row>
    <row r="874" spans="2:6" x14ac:dyDescent="0.25">
      <c r="B874" s="61"/>
      <c r="C874" s="63" t="s">
        <v>935</v>
      </c>
      <c r="D874" s="50"/>
      <c r="F874" s="3"/>
    </row>
    <row r="875" spans="2:6" x14ac:dyDescent="0.25">
      <c r="B875" s="61"/>
      <c r="C875" s="90"/>
      <c r="D875" s="50"/>
      <c r="F875" s="3"/>
    </row>
    <row r="876" spans="2:6" x14ac:dyDescent="0.25">
      <c r="B876" s="61">
        <f>B872+0.01</f>
        <v>6.2199999999999971</v>
      </c>
      <c r="C876" s="90" t="s">
        <v>636</v>
      </c>
      <c r="D876" s="50" t="s">
        <v>6</v>
      </c>
      <c r="E876" s="44">
        <v>1</v>
      </c>
      <c r="F876" s="4" t="s">
        <v>11</v>
      </c>
    </row>
    <row r="877" spans="2:6" x14ac:dyDescent="0.25">
      <c r="B877" s="61"/>
      <c r="C877" s="90"/>
      <c r="D877" s="50"/>
      <c r="F877" s="3"/>
    </row>
    <row r="878" spans="2:6" x14ac:dyDescent="0.25">
      <c r="B878" s="61">
        <f t="shared" ref="B878:B894" si="32">B876+0.01</f>
        <v>6.2299999999999969</v>
      </c>
      <c r="C878" s="90" t="s">
        <v>183</v>
      </c>
      <c r="D878" s="50" t="s">
        <v>184</v>
      </c>
      <c r="E878" s="44">
        <v>1</v>
      </c>
      <c r="F878" s="4" t="s">
        <v>11</v>
      </c>
    </row>
    <row r="879" spans="2:6" x14ac:dyDescent="0.25">
      <c r="B879" s="61"/>
      <c r="C879" s="92"/>
      <c r="D879" s="50"/>
      <c r="F879" s="3"/>
    </row>
    <row r="880" spans="2:6" x14ac:dyDescent="0.25">
      <c r="B880" s="61"/>
      <c r="C880" s="92" t="s">
        <v>37</v>
      </c>
      <c r="D880" s="50"/>
      <c r="F880" s="3"/>
    </row>
    <row r="881" spans="2:6" x14ac:dyDescent="0.25">
      <c r="B881" s="61"/>
      <c r="C881" s="57"/>
      <c r="D881" s="50"/>
      <c r="F881" s="3"/>
    </row>
    <row r="882" spans="2:6" ht="41.4" x14ac:dyDescent="0.25">
      <c r="B882" s="61"/>
      <c r="C882" s="93" t="s">
        <v>936</v>
      </c>
      <c r="D882" s="50"/>
      <c r="F882" s="3"/>
    </row>
    <row r="883" spans="2:6" x14ac:dyDescent="0.25">
      <c r="B883" s="61"/>
      <c r="C883" s="92"/>
      <c r="D883" s="50"/>
      <c r="F883" s="3"/>
    </row>
    <row r="884" spans="2:6" x14ac:dyDescent="0.25">
      <c r="B884" s="61">
        <f>B878+0.01</f>
        <v>6.2399999999999967</v>
      </c>
      <c r="C884" s="42" t="s">
        <v>185</v>
      </c>
      <c r="D884" s="50" t="s">
        <v>8</v>
      </c>
      <c r="E884" s="44">
        <v>1</v>
      </c>
      <c r="F884" s="4" t="s">
        <v>11</v>
      </c>
    </row>
    <row r="885" spans="2:6" x14ac:dyDescent="0.25">
      <c r="B885" s="61"/>
      <c r="D885" s="50"/>
      <c r="F885" s="3"/>
    </row>
    <row r="886" spans="2:6" x14ac:dyDescent="0.25">
      <c r="B886" s="61">
        <f t="shared" si="32"/>
        <v>6.2499999999999964</v>
      </c>
      <c r="C886" s="42" t="s">
        <v>937</v>
      </c>
      <c r="D886" s="50" t="s">
        <v>8</v>
      </c>
      <c r="E886" s="44">
        <v>1</v>
      </c>
      <c r="F886" s="4" t="s">
        <v>11</v>
      </c>
    </row>
    <row r="887" spans="2:6" x14ac:dyDescent="0.25">
      <c r="B887" s="61"/>
      <c r="D887" s="50"/>
      <c r="F887" s="3"/>
    </row>
    <row r="888" spans="2:6" x14ac:dyDescent="0.25">
      <c r="B888" s="61">
        <f t="shared" si="32"/>
        <v>6.2599999999999962</v>
      </c>
      <c r="C888" s="57" t="s">
        <v>186</v>
      </c>
      <c r="D888" s="50" t="s">
        <v>8</v>
      </c>
      <c r="E888" s="44">
        <v>1</v>
      </c>
      <c r="F888" s="4" t="s">
        <v>11</v>
      </c>
    </row>
    <row r="889" spans="2:6" x14ac:dyDescent="0.25">
      <c r="B889" s="61"/>
      <c r="D889" s="50"/>
      <c r="F889" s="3"/>
    </row>
    <row r="890" spans="2:6" x14ac:dyDescent="0.25">
      <c r="B890" s="61">
        <f t="shared" si="32"/>
        <v>6.269999999999996</v>
      </c>
      <c r="C890" s="67" t="s">
        <v>633</v>
      </c>
      <c r="D890" s="50" t="s">
        <v>7</v>
      </c>
      <c r="E890" s="44">
        <v>1</v>
      </c>
      <c r="F890" s="4" t="s">
        <v>11</v>
      </c>
    </row>
    <row r="891" spans="2:6" x14ac:dyDescent="0.25">
      <c r="B891" s="61"/>
      <c r="D891" s="50"/>
      <c r="F891" s="3"/>
    </row>
    <row r="892" spans="2:6" x14ac:dyDescent="0.25">
      <c r="B892" s="61">
        <f t="shared" si="32"/>
        <v>6.2799999999999958</v>
      </c>
      <c r="C892" s="42" t="s">
        <v>187</v>
      </c>
      <c r="D892" s="50" t="s">
        <v>7</v>
      </c>
      <c r="E892" s="44">
        <v>1</v>
      </c>
      <c r="F892" s="4" t="s">
        <v>11</v>
      </c>
    </row>
    <row r="893" spans="2:6" x14ac:dyDescent="0.25">
      <c r="B893" s="61"/>
      <c r="D893" s="50"/>
      <c r="F893" s="3"/>
    </row>
    <row r="894" spans="2:6" ht="55.2" x14ac:dyDescent="0.25">
      <c r="B894" s="61">
        <f t="shared" si="32"/>
        <v>6.2899999999999956</v>
      </c>
      <c r="C894" s="67" t="s">
        <v>635</v>
      </c>
      <c r="D894" s="50" t="s">
        <v>7</v>
      </c>
      <c r="E894" s="44">
        <v>1</v>
      </c>
      <c r="F894" s="4" t="s">
        <v>11</v>
      </c>
    </row>
    <row r="895" spans="2:6" x14ac:dyDescent="0.25">
      <c r="B895" s="48"/>
      <c r="C895" s="42" t="s">
        <v>634</v>
      </c>
      <c r="D895" s="50"/>
      <c r="F895" s="3"/>
    </row>
    <row r="896" spans="2:6" x14ac:dyDescent="0.25">
      <c r="B896" s="48"/>
      <c r="D896" s="50"/>
      <c r="F896" s="3"/>
    </row>
    <row r="897" spans="2:6" ht="15.75" customHeight="1" x14ac:dyDescent="0.25">
      <c r="B897" s="121" t="s">
        <v>696</v>
      </c>
      <c r="C897" s="122"/>
      <c r="D897" s="122"/>
      <c r="E897" s="122"/>
      <c r="F897" s="30" t="s">
        <v>11</v>
      </c>
    </row>
    <row r="898" spans="2:6" x14ac:dyDescent="0.25">
      <c r="B898" s="45" t="s">
        <v>0</v>
      </c>
      <c r="C898" s="46" t="s">
        <v>1</v>
      </c>
      <c r="D898" s="45" t="s">
        <v>2</v>
      </c>
      <c r="E898" s="47" t="s">
        <v>3</v>
      </c>
      <c r="F898" s="28" t="s">
        <v>15</v>
      </c>
    </row>
    <row r="899" spans="2:6" x14ac:dyDescent="0.25">
      <c r="B899" s="94"/>
      <c r="C899" s="66"/>
      <c r="D899" s="70"/>
      <c r="E899" s="72"/>
      <c r="F899" s="33"/>
    </row>
    <row r="900" spans="2:6" x14ac:dyDescent="0.25">
      <c r="B900" s="48"/>
      <c r="C900" s="49" t="s">
        <v>799</v>
      </c>
      <c r="D900" s="50"/>
      <c r="F900" s="3"/>
    </row>
    <row r="901" spans="2:6" x14ac:dyDescent="0.25">
      <c r="B901" s="48"/>
      <c r="C901" s="49"/>
      <c r="D901" s="50"/>
      <c r="F901" s="3"/>
    </row>
    <row r="902" spans="2:6" ht="27.6" x14ac:dyDescent="0.25">
      <c r="B902" s="70"/>
      <c r="C902" s="52" t="s">
        <v>858</v>
      </c>
      <c r="D902" s="70"/>
      <c r="E902" s="72"/>
      <c r="F902" s="33"/>
    </row>
    <row r="903" spans="2:6" x14ac:dyDescent="0.25">
      <c r="B903" s="70"/>
      <c r="C903" s="52"/>
      <c r="D903" s="70"/>
      <c r="E903" s="72"/>
      <c r="F903" s="33"/>
    </row>
    <row r="904" spans="2:6" x14ac:dyDescent="0.25">
      <c r="B904" s="51" t="s">
        <v>725</v>
      </c>
      <c r="C904" s="88" t="s">
        <v>809</v>
      </c>
      <c r="D904" s="50"/>
      <c r="F904" s="3"/>
    </row>
    <row r="905" spans="2:6" x14ac:dyDescent="0.25">
      <c r="B905" s="48"/>
      <c r="C905" s="95"/>
      <c r="D905" s="50"/>
      <c r="F905" s="3"/>
    </row>
    <row r="906" spans="2:6" x14ac:dyDescent="0.25">
      <c r="B906" s="48"/>
      <c r="C906" s="92" t="s">
        <v>938</v>
      </c>
      <c r="D906" s="50"/>
      <c r="F906" s="3"/>
    </row>
    <row r="907" spans="2:6" x14ac:dyDescent="0.25">
      <c r="B907" s="48"/>
      <c r="D907" s="50"/>
      <c r="F907" s="3"/>
    </row>
    <row r="908" spans="2:6" x14ac:dyDescent="0.25">
      <c r="B908" s="48"/>
      <c r="C908" s="96" t="s">
        <v>766</v>
      </c>
      <c r="D908" s="50"/>
      <c r="F908" s="3"/>
    </row>
    <row r="909" spans="2:6" x14ac:dyDescent="0.25">
      <c r="B909" s="48"/>
      <c r="D909" s="50"/>
      <c r="F909" s="3"/>
    </row>
    <row r="910" spans="2:6" x14ac:dyDescent="0.25">
      <c r="B910" s="50">
        <v>7.1</v>
      </c>
      <c r="C910" s="42" t="s">
        <v>767</v>
      </c>
      <c r="D910" s="50" t="s">
        <v>8</v>
      </c>
      <c r="E910" s="44">
        <v>1</v>
      </c>
      <c r="F910" s="4" t="s">
        <v>11</v>
      </c>
    </row>
    <row r="911" spans="2:6" x14ac:dyDescent="0.25">
      <c r="B911" s="50"/>
      <c r="D911" s="50"/>
      <c r="F911" s="3"/>
    </row>
    <row r="912" spans="2:6" x14ac:dyDescent="0.25">
      <c r="B912" s="62">
        <f t="shared" ref="B912:B930" si="33">B910+0.1</f>
        <v>7.1999999999999993</v>
      </c>
      <c r="C912" s="42" t="s">
        <v>768</v>
      </c>
      <c r="D912" s="50" t="s">
        <v>8</v>
      </c>
      <c r="E912" s="44">
        <v>1</v>
      </c>
      <c r="F912" s="4" t="s">
        <v>11</v>
      </c>
    </row>
    <row r="913" spans="2:6" x14ac:dyDescent="0.25">
      <c r="B913" s="62"/>
      <c r="D913" s="50"/>
      <c r="F913" s="3"/>
    </row>
    <row r="914" spans="2:6" x14ac:dyDescent="0.25">
      <c r="B914" s="62">
        <f t="shared" si="33"/>
        <v>7.2999999999999989</v>
      </c>
      <c r="C914" s="42" t="s">
        <v>769</v>
      </c>
      <c r="D914" s="50" t="s">
        <v>8</v>
      </c>
      <c r="E914" s="44">
        <v>1</v>
      </c>
      <c r="F914" s="4" t="s">
        <v>11</v>
      </c>
    </row>
    <row r="915" spans="2:6" x14ac:dyDescent="0.25">
      <c r="B915" s="62"/>
      <c r="C915" s="49"/>
      <c r="D915" s="50"/>
      <c r="F915" s="3"/>
    </row>
    <row r="916" spans="2:6" x14ac:dyDescent="0.25">
      <c r="B916" s="62"/>
      <c r="C916" s="92" t="s">
        <v>939</v>
      </c>
      <c r="D916" s="50"/>
      <c r="F916" s="3"/>
    </row>
    <row r="917" spans="2:6" x14ac:dyDescent="0.25">
      <c r="B917" s="62"/>
      <c r="C917" s="92"/>
      <c r="D917" s="50"/>
      <c r="F917" s="3"/>
    </row>
    <row r="918" spans="2:6" ht="27.6" x14ac:dyDescent="0.25">
      <c r="B918" s="62"/>
      <c r="C918" s="49" t="s">
        <v>770</v>
      </c>
      <c r="D918" s="50"/>
      <c r="F918" s="3"/>
    </row>
    <row r="919" spans="2:6" x14ac:dyDescent="0.25">
      <c r="B919" s="62"/>
      <c r="C919" s="49"/>
      <c r="D919" s="50"/>
      <c r="F919" s="3"/>
    </row>
    <row r="920" spans="2:6" x14ac:dyDescent="0.25">
      <c r="B920" s="62">
        <f>B914+0.1</f>
        <v>7.3999999999999986</v>
      </c>
      <c r="C920" s="42" t="s">
        <v>771</v>
      </c>
      <c r="D920" s="50" t="s">
        <v>8</v>
      </c>
      <c r="E920" s="44">
        <v>1</v>
      </c>
      <c r="F920" s="4" t="s">
        <v>11</v>
      </c>
    </row>
    <row r="921" spans="2:6" x14ac:dyDescent="0.25">
      <c r="B921" s="62"/>
      <c r="D921" s="50"/>
      <c r="F921" s="3"/>
    </row>
    <row r="922" spans="2:6" x14ac:dyDescent="0.25">
      <c r="B922" s="62">
        <f t="shared" si="33"/>
        <v>7.4999999999999982</v>
      </c>
      <c r="C922" s="42" t="s">
        <v>772</v>
      </c>
      <c r="D922" s="50" t="s">
        <v>8</v>
      </c>
      <c r="E922" s="44">
        <v>1</v>
      </c>
      <c r="F922" s="4" t="s">
        <v>11</v>
      </c>
    </row>
    <row r="923" spans="2:6" x14ac:dyDescent="0.25">
      <c r="B923" s="62"/>
      <c r="C923" s="49"/>
      <c r="D923" s="50"/>
      <c r="F923" s="3"/>
    </row>
    <row r="924" spans="2:6" x14ac:dyDescent="0.25">
      <c r="B924" s="62">
        <f t="shared" si="33"/>
        <v>7.5999999999999979</v>
      </c>
      <c r="C924" s="42" t="s">
        <v>773</v>
      </c>
      <c r="D924" s="50" t="s">
        <v>8</v>
      </c>
      <c r="E924" s="44">
        <v>1</v>
      </c>
      <c r="F924" s="4" t="s">
        <v>11</v>
      </c>
    </row>
    <row r="925" spans="2:6" x14ac:dyDescent="0.25">
      <c r="B925" s="62"/>
      <c r="D925" s="50"/>
      <c r="F925" s="3"/>
    </row>
    <row r="926" spans="2:6" x14ac:dyDescent="0.25">
      <c r="B926" s="62"/>
      <c r="C926" s="97" t="s">
        <v>774</v>
      </c>
      <c r="D926" s="50"/>
      <c r="F926" s="3"/>
    </row>
    <row r="927" spans="2:6" x14ac:dyDescent="0.25">
      <c r="B927" s="62"/>
      <c r="C927" s="49"/>
      <c r="D927" s="50"/>
      <c r="F927" s="3"/>
    </row>
    <row r="928" spans="2:6" x14ac:dyDescent="0.25">
      <c r="B928" s="62">
        <f>B924+0.1</f>
        <v>7.6999999999999975</v>
      </c>
      <c r="C928" s="42" t="s">
        <v>775</v>
      </c>
      <c r="D928" s="50" t="s">
        <v>8</v>
      </c>
      <c r="E928" s="44">
        <v>1</v>
      </c>
      <c r="F928" s="4" t="s">
        <v>11</v>
      </c>
    </row>
    <row r="929" spans="2:6" x14ac:dyDescent="0.25">
      <c r="B929" s="62"/>
      <c r="D929" s="50"/>
      <c r="F929" s="3"/>
    </row>
    <row r="930" spans="2:6" x14ac:dyDescent="0.25">
      <c r="B930" s="62">
        <f t="shared" si="33"/>
        <v>7.7999999999999972</v>
      </c>
      <c r="C930" s="42" t="s">
        <v>940</v>
      </c>
      <c r="D930" s="50" t="s">
        <v>8</v>
      </c>
      <c r="E930" s="44">
        <v>1</v>
      </c>
      <c r="F930" s="4" t="s">
        <v>11</v>
      </c>
    </row>
    <row r="931" spans="2:6" x14ac:dyDescent="0.25">
      <c r="B931" s="62"/>
      <c r="C931" s="49"/>
      <c r="D931" s="50"/>
      <c r="F931" s="3"/>
    </row>
    <row r="932" spans="2:6" x14ac:dyDescent="0.25">
      <c r="B932" s="62"/>
      <c r="C932" s="97" t="s">
        <v>842</v>
      </c>
      <c r="D932" s="50"/>
      <c r="F932" s="3"/>
    </row>
    <row r="933" spans="2:6" x14ac:dyDescent="0.25">
      <c r="B933" s="62"/>
      <c r="D933" s="50"/>
      <c r="F933" s="3"/>
    </row>
    <row r="934" spans="2:6" x14ac:dyDescent="0.25">
      <c r="B934" s="62">
        <f>B930+0.1</f>
        <v>7.8999999999999968</v>
      </c>
      <c r="C934" s="42" t="s">
        <v>771</v>
      </c>
      <c r="D934" s="50" t="s">
        <v>8</v>
      </c>
      <c r="E934" s="44">
        <v>1</v>
      </c>
      <c r="F934" s="4" t="s">
        <v>11</v>
      </c>
    </row>
    <row r="935" spans="2:6" x14ac:dyDescent="0.25">
      <c r="B935" s="61"/>
      <c r="C935" s="49"/>
      <c r="D935" s="50"/>
      <c r="F935" s="3"/>
    </row>
    <row r="936" spans="2:6" x14ac:dyDescent="0.25">
      <c r="B936" s="61"/>
      <c r="C936" s="49" t="s">
        <v>776</v>
      </c>
      <c r="D936" s="50"/>
      <c r="F936" s="3"/>
    </row>
    <row r="937" spans="2:6" x14ac:dyDescent="0.25">
      <c r="B937" s="61"/>
      <c r="C937" s="52"/>
      <c r="D937" s="50"/>
      <c r="F937" s="3"/>
    </row>
    <row r="938" spans="2:6" ht="27.6" x14ac:dyDescent="0.25">
      <c r="B938" s="61"/>
      <c r="C938" s="52" t="s">
        <v>770</v>
      </c>
      <c r="D938" s="50"/>
      <c r="F938" s="3"/>
    </row>
    <row r="939" spans="2:6" x14ac:dyDescent="0.25">
      <c r="B939" s="61"/>
      <c r="C939" s="49"/>
      <c r="D939" s="50"/>
      <c r="F939" s="3"/>
    </row>
    <row r="940" spans="2:6" x14ac:dyDescent="0.25">
      <c r="B940" s="61">
        <v>7.1</v>
      </c>
      <c r="C940" s="42" t="s">
        <v>941</v>
      </c>
      <c r="D940" s="50" t="s">
        <v>8</v>
      </c>
      <c r="E940" s="44">
        <v>1</v>
      </c>
      <c r="F940" s="4" t="s">
        <v>11</v>
      </c>
    </row>
    <row r="941" spans="2:6" x14ac:dyDescent="0.25">
      <c r="B941" s="61"/>
      <c r="C941" s="49"/>
      <c r="D941" s="50"/>
      <c r="F941" s="3"/>
    </row>
    <row r="942" spans="2:6" x14ac:dyDescent="0.25">
      <c r="B942" s="61"/>
      <c r="C942" s="49" t="s">
        <v>777</v>
      </c>
      <c r="D942" s="50"/>
      <c r="F942" s="3"/>
    </row>
    <row r="943" spans="2:6" x14ac:dyDescent="0.25">
      <c r="B943" s="61"/>
      <c r="D943" s="50"/>
      <c r="F943" s="3"/>
    </row>
    <row r="944" spans="2:6" ht="27.6" x14ac:dyDescent="0.25">
      <c r="B944" s="61"/>
      <c r="C944" s="52" t="s">
        <v>778</v>
      </c>
      <c r="D944" s="50"/>
      <c r="F944" s="3"/>
    </row>
    <row r="945" spans="2:6" x14ac:dyDescent="0.25">
      <c r="B945" s="61"/>
      <c r="C945" s="49"/>
      <c r="D945" s="50"/>
      <c r="F945" s="3"/>
    </row>
    <row r="946" spans="2:6" x14ac:dyDescent="0.25">
      <c r="B946" s="61">
        <f>B940+0.01</f>
        <v>7.1099999999999994</v>
      </c>
      <c r="C946" s="42" t="s">
        <v>779</v>
      </c>
      <c r="D946" s="50" t="s">
        <v>8</v>
      </c>
      <c r="E946" s="44">
        <v>1</v>
      </c>
      <c r="F946" s="4" t="s">
        <v>11</v>
      </c>
    </row>
    <row r="947" spans="2:6" x14ac:dyDescent="0.25">
      <c r="B947" s="61"/>
      <c r="D947" s="50"/>
      <c r="F947" s="3"/>
    </row>
    <row r="948" spans="2:6" x14ac:dyDescent="0.25">
      <c r="B948" s="48"/>
      <c r="C948" s="49" t="s">
        <v>780</v>
      </c>
      <c r="D948" s="50"/>
      <c r="F948" s="3"/>
    </row>
    <row r="949" spans="2:6" x14ac:dyDescent="0.25">
      <c r="B949" s="48"/>
      <c r="C949" s="49"/>
      <c r="D949" s="50"/>
      <c r="F949" s="3"/>
    </row>
    <row r="950" spans="2:6" ht="41.4" x14ac:dyDescent="0.25">
      <c r="B950" s="48"/>
      <c r="C950" s="52" t="s">
        <v>781</v>
      </c>
      <c r="D950" s="50"/>
      <c r="F950" s="3"/>
    </row>
    <row r="951" spans="2:6" x14ac:dyDescent="0.25">
      <c r="B951" s="48"/>
      <c r="C951" s="49"/>
      <c r="D951" s="50"/>
      <c r="F951" s="3"/>
    </row>
    <row r="952" spans="2:6" x14ac:dyDescent="0.25">
      <c r="B952" s="61">
        <f>B946+0.01</f>
        <v>7.1199999999999992</v>
      </c>
      <c r="C952" s="54" t="s">
        <v>942</v>
      </c>
      <c r="D952" s="50" t="s">
        <v>8</v>
      </c>
      <c r="E952" s="44">
        <v>1</v>
      </c>
      <c r="F952" s="4" t="s">
        <v>11</v>
      </c>
    </row>
    <row r="953" spans="2:6" x14ac:dyDescent="0.25">
      <c r="B953" s="61"/>
      <c r="D953" s="50"/>
      <c r="F953" s="3"/>
    </row>
    <row r="954" spans="2:6" x14ac:dyDescent="0.25">
      <c r="B954" s="61"/>
      <c r="C954" s="49" t="s">
        <v>782</v>
      </c>
      <c r="D954" s="50"/>
      <c r="F954" s="3"/>
    </row>
    <row r="955" spans="2:6" x14ac:dyDescent="0.25">
      <c r="B955" s="61"/>
      <c r="D955" s="50"/>
      <c r="F955" s="3"/>
    </row>
    <row r="956" spans="2:6" ht="27.6" x14ac:dyDescent="0.25">
      <c r="B956" s="61"/>
      <c r="C956" s="52" t="s">
        <v>837</v>
      </c>
      <c r="D956" s="50"/>
      <c r="F956" s="3"/>
    </row>
    <row r="957" spans="2:6" x14ac:dyDescent="0.25">
      <c r="B957" s="61"/>
      <c r="C957" s="98"/>
      <c r="D957" s="50"/>
      <c r="F957" s="3"/>
    </row>
    <row r="958" spans="2:6" x14ac:dyDescent="0.25">
      <c r="B958" s="61">
        <f>B952+0.01</f>
        <v>7.129999999999999</v>
      </c>
      <c r="C958" s="54" t="s">
        <v>836</v>
      </c>
      <c r="D958" s="50" t="s">
        <v>8</v>
      </c>
      <c r="E958" s="44">
        <v>1</v>
      </c>
      <c r="F958" s="4" t="s">
        <v>11</v>
      </c>
    </row>
    <row r="959" spans="2:6" x14ac:dyDescent="0.25">
      <c r="B959" s="61"/>
      <c r="C959" s="98"/>
      <c r="D959" s="50"/>
      <c r="F959" s="3"/>
    </row>
    <row r="960" spans="2:6" x14ac:dyDescent="0.25">
      <c r="B960" s="61">
        <f>B958+0.01</f>
        <v>7.1399999999999988</v>
      </c>
      <c r="C960" s="54" t="s">
        <v>943</v>
      </c>
      <c r="D960" s="50" t="s">
        <v>8</v>
      </c>
      <c r="E960" s="44">
        <v>1</v>
      </c>
      <c r="F960" s="4" t="s">
        <v>11</v>
      </c>
    </row>
    <row r="961" spans="2:6" x14ac:dyDescent="0.25">
      <c r="B961" s="61"/>
      <c r="D961" s="50"/>
      <c r="F961" s="4"/>
    </row>
    <row r="962" spans="2:6" x14ac:dyDescent="0.25">
      <c r="B962" s="61"/>
      <c r="C962" s="52" t="s">
        <v>835</v>
      </c>
      <c r="D962" s="50"/>
      <c r="F962" s="3"/>
    </row>
    <row r="963" spans="2:6" x14ac:dyDescent="0.25">
      <c r="B963" s="61"/>
      <c r="C963" s="98"/>
      <c r="D963" s="50"/>
      <c r="F963" s="3"/>
    </row>
    <row r="964" spans="2:6" x14ac:dyDescent="0.25">
      <c r="B964" s="61">
        <f>B960+0.01</f>
        <v>7.1499999999999986</v>
      </c>
      <c r="C964" s="54" t="s">
        <v>783</v>
      </c>
      <c r="D964" s="50" t="s">
        <v>8</v>
      </c>
      <c r="E964" s="44">
        <v>1</v>
      </c>
      <c r="F964" s="4" t="s">
        <v>11</v>
      </c>
    </row>
    <row r="965" spans="2:6" x14ac:dyDescent="0.25">
      <c r="B965" s="61"/>
      <c r="C965" s="98"/>
      <c r="D965" s="50"/>
      <c r="F965" s="3"/>
    </row>
    <row r="966" spans="2:6" x14ac:dyDescent="0.25">
      <c r="B966" s="61">
        <f>B964+0.01</f>
        <v>7.1599999999999984</v>
      </c>
      <c r="C966" s="54" t="s">
        <v>943</v>
      </c>
      <c r="D966" s="50" t="s">
        <v>8</v>
      </c>
      <c r="E966" s="44">
        <v>1</v>
      </c>
      <c r="F966" s="4" t="s">
        <v>11</v>
      </c>
    </row>
    <row r="967" spans="2:6" x14ac:dyDescent="0.25">
      <c r="B967" s="61"/>
      <c r="C967" s="54"/>
      <c r="D967" s="50"/>
      <c r="F967" s="3"/>
    </row>
    <row r="968" spans="2:6" x14ac:dyDescent="0.25">
      <c r="B968" s="61"/>
      <c r="C968" s="49" t="s">
        <v>944</v>
      </c>
      <c r="D968" s="50"/>
      <c r="F968" s="3"/>
    </row>
    <row r="969" spans="2:6" x14ac:dyDescent="0.25">
      <c r="B969" s="61"/>
      <c r="C969" s="49"/>
      <c r="D969" s="50"/>
      <c r="F969" s="3"/>
    </row>
    <row r="970" spans="2:6" x14ac:dyDescent="0.25">
      <c r="B970" s="61"/>
      <c r="C970" s="49" t="s">
        <v>945</v>
      </c>
      <c r="D970" s="50"/>
      <c r="F970" s="3"/>
    </row>
    <row r="971" spans="2:6" x14ac:dyDescent="0.25">
      <c r="B971" s="61"/>
      <c r="C971" s="49"/>
      <c r="D971" s="50"/>
      <c r="F971" s="3"/>
    </row>
    <row r="972" spans="2:6" ht="55.2" x14ac:dyDescent="0.25">
      <c r="B972" s="61"/>
      <c r="C972" s="99" t="s">
        <v>784</v>
      </c>
      <c r="D972" s="50"/>
      <c r="F972" s="3"/>
    </row>
    <row r="973" spans="2:6" x14ac:dyDescent="0.25">
      <c r="B973" s="61"/>
      <c r="C973" s="54"/>
      <c r="D973" s="50"/>
      <c r="F973" s="3"/>
    </row>
    <row r="974" spans="2:6" x14ac:dyDescent="0.25">
      <c r="B974" s="61">
        <f>B966+0.01</f>
        <v>7.1699999999999982</v>
      </c>
      <c r="C974" s="54" t="s">
        <v>785</v>
      </c>
      <c r="D974" s="50" t="s">
        <v>8</v>
      </c>
      <c r="E974" s="44">
        <v>1</v>
      </c>
      <c r="F974" s="4" t="s">
        <v>11</v>
      </c>
    </row>
    <row r="975" spans="2:6" x14ac:dyDescent="0.25">
      <c r="B975" s="48"/>
      <c r="D975" s="50"/>
      <c r="F975" s="3"/>
    </row>
    <row r="976" spans="2:6" x14ac:dyDescent="0.25">
      <c r="B976" s="61"/>
      <c r="C976" s="49" t="s">
        <v>946</v>
      </c>
      <c r="D976" s="50"/>
      <c r="F976" s="3"/>
    </row>
    <row r="977" spans="2:6" x14ac:dyDescent="0.25">
      <c r="B977" s="61"/>
      <c r="C977" s="54"/>
      <c r="D977" s="50"/>
      <c r="F977" s="3"/>
    </row>
    <row r="978" spans="2:6" ht="82.8" x14ac:dyDescent="0.25">
      <c r="B978" s="61"/>
      <c r="C978" s="99" t="s">
        <v>786</v>
      </c>
      <c r="D978" s="50"/>
      <c r="F978" s="3"/>
    </row>
    <row r="979" spans="2:6" x14ac:dyDescent="0.25">
      <c r="B979" s="61"/>
      <c r="C979" s="57"/>
      <c r="D979" s="50"/>
      <c r="F979" s="3"/>
    </row>
    <row r="980" spans="2:6" x14ac:dyDescent="0.25">
      <c r="B980" s="61">
        <f>B974+0.01</f>
        <v>7.1799999999999979</v>
      </c>
      <c r="C980" s="57" t="s">
        <v>787</v>
      </c>
      <c r="D980" s="50" t="s">
        <v>8</v>
      </c>
      <c r="E980" s="44">
        <v>1</v>
      </c>
      <c r="F980" s="4" t="s">
        <v>11</v>
      </c>
    </row>
    <row r="981" spans="2:6" x14ac:dyDescent="0.25">
      <c r="B981" s="61"/>
      <c r="D981" s="50"/>
      <c r="F981" s="3"/>
    </row>
    <row r="982" spans="2:6" x14ac:dyDescent="0.25">
      <c r="B982" s="61">
        <f>B980+0.01</f>
        <v>7.1899999999999977</v>
      </c>
      <c r="C982" s="57" t="s">
        <v>771</v>
      </c>
      <c r="D982" s="50" t="s">
        <v>8</v>
      </c>
      <c r="E982" s="44">
        <v>1</v>
      </c>
      <c r="F982" s="4" t="s">
        <v>11</v>
      </c>
    </row>
    <row r="983" spans="2:6" x14ac:dyDescent="0.25">
      <c r="B983" s="61"/>
      <c r="C983" s="49"/>
      <c r="D983" s="50"/>
      <c r="F983" s="3"/>
    </row>
    <row r="984" spans="2:6" x14ac:dyDescent="0.25">
      <c r="B984" s="61">
        <f>B982+0.01</f>
        <v>7.1999999999999975</v>
      </c>
      <c r="C984" s="57" t="s">
        <v>788</v>
      </c>
      <c r="D984" s="50" t="s">
        <v>8</v>
      </c>
      <c r="E984" s="44">
        <v>1</v>
      </c>
      <c r="F984" s="4" t="s">
        <v>11</v>
      </c>
    </row>
    <row r="985" spans="2:6" x14ac:dyDescent="0.25">
      <c r="B985" s="61"/>
      <c r="D985" s="50"/>
      <c r="F985" s="3"/>
    </row>
    <row r="986" spans="2:6" ht="96.6" x14ac:dyDescent="0.25">
      <c r="B986" s="61"/>
      <c r="C986" s="52" t="s">
        <v>789</v>
      </c>
      <c r="D986" s="50"/>
      <c r="F986" s="3"/>
    </row>
    <row r="987" spans="2:6" x14ac:dyDescent="0.25">
      <c r="B987" s="61"/>
      <c r="C987" s="49"/>
      <c r="D987" s="50"/>
      <c r="F987" s="3"/>
    </row>
    <row r="988" spans="2:6" x14ac:dyDescent="0.25">
      <c r="B988" s="61">
        <f>B984+0.01</f>
        <v>7.2099999999999973</v>
      </c>
      <c r="C988" s="54" t="s">
        <v>771</v>
      </c>
      <c r="D988" s="50" t="s">
        <v>8</v>
      </c>
      <c r="E988" s="44">
        <v>1</v>
      </c>
      <c r="F988" s="4" t="s">
        <v>11</v>
      </c>
    </row>
    <row r="989" spans="2:6" x14ac:dyDescent="0.25">
      <c r="B989" s="61"/>
      <c r="D989" s="50"/>
      <c r="F989" s="3"/>
    </row>
    <row r="990" spans="2:6" ht="69" x14ac:dyDescent="0.25">
      <c r="B990" s="100"/>
      <c r="C990" s="52" t="s">
        <v>790</v>
      </c>
      <c r="D990" s="50"/>
      <c r="F990" s="3"/>
    </row>
    <row r="991" spans="2:6" x14ac:dyDescent="0.25">
      <c r="B991" s="100"/>
      <c r="D991" s="50"/>
      <c r="F991" s="3"/>
    </row>
    <row r="992" spans="2:6" x14ac:dyDescent="0.25">
      <c r="B992" s="61">
        <f>B988+0.01</f>
        <v>7.2199999999999971</v>
      </c>
      <c r="C992" s="54" t="s">
        <v>791</v>
      </c>
      <c r="D992" s="50" t="s">
        <v>8</v>
      </c>
      <c r="E992" s="44">
        <v>1</v>
      </c>
      <c r="F992" s="4" t="s">
        <v>11</v>
      </c>
    </row>
    <row r="993" spans="2:6" x14ac:dyDescent="0.25">
      <c r="B993" s="61"/>
      <c r="C993" s="54"/>
      <c r="D993" s="50"/>
      <c r="F993" s="3"/>
    </row>
    <row r="994" spans="2:6" x14ac:dyDescent="0.25">
      <c r="B994" s="61">
        <f>B992+0.01</f>
        <v>7.2299999999999969</v>
      </c>
      <c r="C994" s="54" t="s">
        <v>792</v>
      </c>
      <c r="D994" s="50" t="s">
        <v>8</v>
      </c>
      <c r="E994" s="44">
        <v>1</v>
      </c>
      <c r="F994" s="4" t="s">
        <v>11</v>
      </c>
    </row>
    <row r="995" spans="2:6" x14ac:dyDescent="0.25">
      <c r="B995" s="61"/>
      <c r="C995" s="54"/>
      <c r="D995" s="50"/>
      <c r="F995" s="3"/>
    </row>
    <row r="996" spans="2:6" x14ac:dyDescent="0.25">
      <c r="B996" s="61">
        <f>B994+0.01</f>
        <v>7.2399999999999967</v>
      </c>
      <c r="C996" s="54" t="s">
        <v>793</v>
      </c>
      <c r="D996" s="50" t="s">
        <v>8</v>
      </c>
      <c r="E996" s="44">
        <v>1</v>
      </c>
      <c r="F996" s="4" t="s">
        <v>11</v>
      </c>
    </row>
    <row r="997" spans="2:6" x14ac:dyDescent="0.25">
      <c r="B997" s="61"/>
      <c r="C997" s="54"/>
      <c r="D997" s="50"/>
      <c r="F997" s="3"/>
    </row>
    <row r="998" spans="2:6" x14ac:dyDescent="0.25">
      <c r="B998" s="61">
        <f>B996+0.01</f>
        <v>7.2499999999999964</v>
      </c>
      <c r="C998" s="54" t="s">
        <v>947</v>
      </c>
      <c r="D998" s="50" t="s">
        <v>8</v>
      </c>
      <c r="E998" s="44">
        <v>1</v>
      </c>
      <c r="F998" s="4" t="s">
        <v>11</v>
      </c>
    </row>
    <row r="999" spans="2:6" x14ac:dyDescent="0.25">
      <c r="B999" s="61"/>
      <c r="C999" s="54"/>
      <c r="D999" s="50"/>
      <c r="F999" s="1"/>
    </row>
    <row r="1000" spans="2:6" ht="15.75" customHeight="1" x14ac:dyDescent="0.25">
      <c r="B1000" s="61"/>
      <c r="C1000" s="98" t="s">
        <v>794</v>
      </c>
      <c r="D1000" s="50"/>
      <c r="F1000" s="3"/>
    </row>
    <row r="1001" spans="2:6" x14ac:dyDescent="0.25">
      <c r="B1001" s="61"/>
      <c r="C1001" s="54"/>
      <c r="D1001" s="50"/>
      <c r="F1001" s="3"/>
    </row>
    <row r="1002" spans="2:6" ht="96.6" x14ac:dyDescent="0.25">
      <c r="B1002" s="61"/>
      <c r="C1002" s="99" t="s">
        <v>789</v>
      </c>
      <c r="D1002" s="50"/>
      <c r="F1002" s="3"/>
    </row>
    <row r="1003" spans="2:6" x14ac:dyDescent="0.25">
      <c r="B1003" s="61"/>
      <c r="C1003" s="54"/>
      <c r="D1003" s="50"/>
      <c r="F1003" s="3"/>
    </row>
    <row r="1004" spans="2:6" x14ac:dyDescent="0.25">
      <c r="B1004" s="61">
        <f>B998+0.01</f>
        <v>7.2599999999999962</v>
      </c>
      <c r="C1004" s="54" t="s">
        <v>948</v>
      </c>
      <c r="D1004" s="50" t="s">
        <v>8</v>
      </c>
      <c r="E1004" s="44">
        <v>1</v>
      </c>
      <c r="F1004" s="4" t="s">
        <v>11</v>
      </c>
    </row>
    <row r="1005" spans="2:6" x14ac:dyDescent="0.25">
      <c r="B1005" s="61"/>
      <c r="C1005" s="54"/>
      <c r="D1005" s="50"/>
      <c r="F1005" s="3"/>
    </row>
    <row r="1006" spans="2:6" x14ac:dyDescent="0.25">
      <c r="B1006" s="61">
        <f>B1004+0.01</f>
        <v>7.269999999999996</v>
      </c>
      <c r="C1006" s="54" t="s">
        <v>795</v>
      </c>
      <c r="D1006" s="50" t="s">
        <v>7</v>
      </c>
      <c r="E1006" s="44">
        <v>1</v>
      </c>
      <c r="F1006" s="4" t="s">
        <v>11</v>
      </c>
    </row>
    <row r="1007" spans="2:6" x14ac:dyDescent="0.25">
      <c r="B1007" s="61"/>
      <c r="C1007" s="54"/>
      <c r="D1007" s="50"/>
      <c r="F1007" s="3"/>
    </row>
    <row r="1008" spans="2:6" ht="55.2" x14ac:dyDescent="0.25">
      <c r="B1008" s="61"/>
      <c r="C1008" s="99" t="s">
        <v>796</v>
      </c>
      <c r="D1008" s="50"/>
      <c r="F1008" s="3"/>
    </row>
    <row r="1009" spans="2:6" x14ac:dyDescent="0.25">
      <c r="B1009" s="61"/>
      <c r="C1009" s="54"/>
      <c r="D1009" s="50"/>
      <c r="F1009" s="3"/>
    </row>
    <row r="1010" spans="2:6" x14ac:dyDescent="0.25">
      <c r="B1010" s="61">
        <f>B1006+0.01</f>
        <v>7.2799999999999958</v>
      </c>
      <c r="C1010" s="54" t="s">
        <v>949</v>
      </c>
      <c r="D1010" s="50" t="s">
        <v>8</v>
      </c>
      <c r="E1010" s="44">
        <v>1</v>
      </c>
      <c r="F1010" s="4" t="s">
        <v>11</v>
      </c>
    </row>
    <row r="1011" spans="2:6" x14ac:dyDescent="0.25">
      <c r="B1011" s="61"/>
      <c r="C1011" s="54"/>
      <c r="D1011" s="50"/>
      <c r="F1011" s="3"/>
    </row>
    <row r="1012" spans="2:6" x14ac:dyDescent="0.25">
      <c r="B1012" s="61">
        <f>B1010+0.01</f>
        <v>7.2899999999999956</v>
      </c>
      <c r="C1012" s="54" t="s">
        <v>797</v>
      </c>
      <c r="D1012" s="50" t="s">
        <v>8</v>
      </c>
      <c r="E1012" s="44">
        <v>1</v>
      </c>
      <c r="F1012" s="4" t="s">
        <v>11</v>
      </c>
    </row>
    <row r="1013" spans="2:6" x14ac:dyDescent="0.25">
      <c r="B1013" s="61"/>
      <c r="C1013" s="54"/>
      <c r="D1013" s="50"/>
      <c r="F1013" s="3"/>
    </row>
    <row r="1014" spans="2:6" x14ac:dyDescent="0.25">
      <c r="B1014" s="61">
        <f t="shared" ref="B1014:B1016" si="34">B1012+0.01</f>
        <v>7.2999999999999954</v>
      </c>
      <c r="C1014" s="54" t="s">
        <v>950</v>
      </c>
      <c r="D1014" s="50" t="s">
        <v>8</v>
      </c>
      <c r="E1014" s="44">
        <v>1</v>
      </c>
      <c r="F1014" s="4" t="s">
        <v>11</v>
      </c>
    </row>
    <row r="1015" spans="2:6" x14ac:dyDescent="0.25">
      <c r="B1015" s="61"/>
      <c r="C1015" s="54"/>
      <c r="D1015" s="50"/>
      <c r="F1015" s="3"/>
    </row>
    <row r="1016" spans="2:6" x14ac:dyDescent="0.25">
      <c r="B1016" s="61">
        <f t="shared" si="34"/>
        <v>7.3099999999999952</v>
      </c>
      <c r="C1016" s="54" t="s">
        <v>798</v>
      </c>
      <c r="D1016" s="50" t="s">
        <v>8</v>
      </c>
      <c r="E1016" s="44">
        <v>1</v>
      </c>
      <c r="F1016" s="4" t="s">
        <v>11</v>
      </c>
    </row>
    <row r="1017" spans="2:6" x14ac:dyDescent="0.25">
      <c r="B1017" s="61"/>
      <c r="C1017" s="54"/>
      <c r="D1017" s="50"/>
      <c r="F1017" s="1"/>
    </row>
    <row r="1018" spans="2:6" x14ac:dyDescent="0.25">
      <c r="B1018" s="101"/>
      <c r="C1018" s="54"/>
      <c r="D1018" s="50"/>
      <c r="F1018" s="3"/>
    </row>
    <row r="1019" spans="2:6" x14ac:dyDescent="0.25">
      <c r="B1019" s="123" t="s">
        <v>801</v>
      </c>
      <c r="C1019" s="124"/>
      <c r="D1019" s="124"/>
      <c r="E1019" s="124"/>
      <c r="F1019" s="30" t="s">
        <v>11</v>
      </c>
    </row>
    <row r="1020" spans="2:6" x14ac:dyDescent="0.25">
      <c r="B1020" s="68" t="s">
        <v>0</v>
      </c>
      <c r="C1020" s="46" t="s">
        <v>1</v>
      </c>
      <c r="D1020" s="68" t="s">
        <v>2</v>
      </c>
      <c r="E1020" s="69" t="s">
        <v>3</v>
      </c>
      <c r="F1020" s="31" t="s">
        <v>15</v>
      </c>
    </row>
    <row r="1021" spans="2:6" x14ac:dyDescent="0.25">
      <c r="B1021" s="70"/>
      <c r="C1021" s="71"/>
      <c r="D1021" s="70"/>
      <c r="E1021" s="72"/>
      <c r="F1021" s="32"/>
    </row>
    <row r="1022" spans="2:6" x14ac:dyDescent="0.25">
      <c r="B1022" s="48"/>
      <c r="C1022" s="102" t="s">
        <v>38</v>
      </c>
      <c r="D1022" s="50"/>
      <c r="F1022" s="3"/>
    </row>
    <row r="1023" spans="2:6" x14ac:dyDescent="0.25">
      <c r="B1023" s="48"/>
      <c r="C1023" s="102"/>
      <c r="D1023" s="50"/>
      <c r="F1023" s="3"/>
    </row>
    <row r="1024" spans="2:6" ht="27.6" x14ac:dyDescent="0.25">
      <c r="B1024" s="70"/>
      <c r="C1024" s="52" t="s">
        <v>858</v>
      </c>
      <c r="D1024" s="70"/>
      <c r="E1024" s="72"/>
      <c r="F1024" s="33"/>
    </row>
    <row r="1025" spans="2:6" x14ac:dyDescent="0.25">
      <c r="B1025" s="70"/>
      <c r="C1025" s="52"/>
      <c r="D1025" s="70"/>
      <c r="E1025" s="72"/>
      <c r="F1025" s="33"/>
    </row>
    <row r="1026" spans="2:6" x14ac:dyDescent="0.25">
      <c r="B1026" s="51" t="s">
        <v>731</v>
      </c>
      <c r="C1026" s="49" t="s">
        <v>810</v>
      </c>
      <c r="D1026" s="50"/>
      <c r="F1026" s="3"/>
    </row>
    <row r="1027" spans="2:6" x14ac:dyDescent="0.25">
      <c r="B1027" s="48"/>
      <c r="D1027" s="50"/>
      <c r="F1027" s="3"/>
    </row>
    <row r="1028" spans="2:6" x14ac:dyDescent="0.25">
      <c r="B1028" s="61"/>
      <c r="C1028" s="53" t="s">
        <v>40</v>
      </c>
      <c r="D1028" s="50"/>
      <c r="F1028" s="3"/>
    </row>
    <row r="1029" spans="2:6" x14ac:dyDescent="0.25">
      <c r="B1029" s="61"/>
      <c r="C1029" s="53"/>
      <c r="D1029" s="50"/>
      <c r="F1029" s="3"/>
    </row>
    <row r="1030" spans="2:6" x14ac:dyDescent="0.25">
      <c r="B1030" s="61"/>
      <c r="C1030" s="52" t="s">
        <v>41</v>
      </c>
      <c r="D1030" s="50"/>
      <c r="F1030" s="1"/>
    </row>
    <row r="1031" spans="2:6" x14ac:dyDescent="0.25">
      <c r="B1031" s="61"/>
      <c r="D1031" s="50"/>
      <c r="F1031" s="3"/>
    </row>
    <row r="1032" spans="2:6" x14ac:dyDescent="0.25">
      <c r="B1032" s="61"/>
      <c r="C1032" s="97" t="s">
        <v>951</v>
      </c>
      <c r="D1032" s="50"/>
      <c r="F1032" s="3"/>
    </row>
    <row r="1033" spans="2:6" x14ac:dyDescent="0.25">
      <c r="B1033" s="61"/>
      <c r="C1033" s="53"/>
      <c r="D1033" s="50"/>
      <c r="F1033" s="3"/>
    </row>
    <row r="1034" spans="2:6" x14ac:dyDescent="0.25">
      <c r="B1034" s="61"/>
      <c r="C1034" s="52" t="s">
        <v>42</v>
      </c>
      <c r="D1034" s="50"/>
      <c r="F1034" s="1"/>
    </row>
    <row r="1035" spans="2:6" x14ac:dyDescent="0.25">
      <c r="B1035" s="61"/>
      <c r="D1035" s="50"/>
      <c r="F1035" s="3"/>
    </row>
    <row r="1036" spans="2:6" ht="82.8" x14ac:dyDescent="0.25">
      <c r="B1036" s="62">
        <v>8.1</v>
      </c>
      <c r="C1036" s="42" t="s">
        <v>952</v>
      </c>
      <c r="D1036" s="50" t="s">
        <v>6</v>
      </c>
      <c r="E1036" s="44">
        <v>1</v>
      </c>
      <c r="F1036" s="4" t="s">
        <v>11</v>
      </c>
    </row>
    <row r="1037" spans="2:6" x14ac:dyDescent="0.25">
      <c r="B1037" s="62"/>
      <c r="D1037" s="50"/>
      <c r="F1037" s="3"/>
    </row>
    <row r="1038" spans="2:6" x14ac:dyDescent="0.25">
      <c r="B1038" s="62"/>
      <c r="C1038" s="52" t="s">
        <v>43</v>
      </c>
      <c r="D1038" s="50"/>
      <c r="F1038" s="3"/>
    </row>
    <row r="1039" spans="2:6" x14ac:dyDescent="0.25">
      <c r="B1039" s="62"/>
      <c r="D1039" s="50"/>
      <c r="F1039" s="3"/>
    </row>
    <row r="1040" spans="2:6" ht="82.8" x14ac:dyDescent="0.25">
      <c r="B1040" s="62">
        <f>B1036+0.1</f>
        <v>8.1999999999999993</v>
      </c>
      <c r="C1040" s="42" t="s">
        <v>953</v>
      </c>
      <c r="D1040" s="50" t="s">
        <v>6</v>
      </c>
      <c r="E1040" s="44">
        <v>1</v>
      </c>
      <c r="F1040" s="4" t="s">
        <v>11</v>
      </c>
    </row>
    <row r="1041" spans="2:6" x14ac:dyDescent="0.25">
      <c r="B1041" s="62"/>
      <c r="D1041" s="50"/>
      <c r="F1041" s="3"/>
    </row>
    <row r="1042" spans="2:6" x14ac:dyDescent="0.25">
      <c r="B1042" s="62"/>
      <c r="C1042" s="52" t="s">
        <v>44</v>
      </c>
      <c r="D1042" s="50"/>
      <c r="F1042" s="3"/>
    </row>
    <row r="1043" spans="2:6" x14ac:dyDescent="0.25">
      <c r="B1043" s="62"/>
      <c r="C1043" s="49"/>
      <c r="D1043" s="50"/>
      <c r="F1043" s="3"/>
    </row>
    <row r="1044" spans="2:6" ht="82.8" x14ac:dyDescent="0.25">
      <c r="B1044" s="62">
        <f t="shared" ref="B1044:B1060" si="35">B1040+0.1</f>
        <v>8.2999999999999989</v>
      </c>
      <c r="C1044" s="42" t="s">
        <v>954</v>
      </c>
      <c r="D1044" s="50" t="s">
        <v>188</v>
      </c>
      <c r="E1044" s="44">
        <v>1</v>
      </c>
      <c r="F1044" s="4" t="s">
        <v>11</v>
      </c>
    </row>
    <row r="1045" spans="2:6" x14ac:dyDescent="0.25">
      <c r="B1045" s="62"/>
      <c r="C1045" s="96"/>
      <c r="D1045" s="50"/>
      <c r="F1045" s="3"/>
    </row>
    <row r="1046" spans="2:6" x14ac:dyDescent="0.25">
      <c r="B1046" s="62"/>
      <c r="C1046" s="96" t="s">
        <v>45</v>
      </c>
      <c r="D1046" s="50"/>
      <c r="F1046" s="3"/>
    </row>
    <row r="1047" spans="2:6" x14ac:dyDescent="0.25">
      <c r="B1047" s="62"/>
      <c r="D1047" s="50"/>
      <c r="F1047" s="3"/>
    </row>
    <row r="1048" spans="2:6" ht="82.8" x14ac:dyDescent="0.25">
      <c r="B1048" s="62">
        <f t="shared" si="35"/>
        <v>8.3999999999999986</v>
      </c>
      <c r="C1048" s="74" t="s">
        <v>955</v>
      </c>
      <c r="D1048" s="50" t="s">
        <v>6</v>
      </c>
      <c r="E1048" s="44">
        <v>1</v>
      </c>
      <c r="F1048" s="4" t="s">
        <v>11</v>
      </c>
    </row>
    <row r="1049" spans="2:6" x14ac:dyDescent="0.25">
      <c r="B1049" s="62"/>
      <c r="D1049" s="50"/>
      <c r="F1049" s="1"/>
    </row>
    <row r="1050" spans="2:6" x14ac:dyDescent="0.25">
      <c r="B1050" s="62"/>
      <c r="C1050" s="52" t="s">
        <v>46</v>
      </c>
      <c r="D1050" s="50"/>
      <c r="F1050" s="3"/>
    </row>
    <row r="1051" spans="2:6" x14ac:dyDescent="0.25">
      <c r="B1051" s="62"/>
      <c r="D1051" s="50"/>
      <c r="F1051" s="1"/>
    </row>
    <row r="1052" spans="2:6" ht="69" x14ac:dyDescent="0.25">
      <c r="B1052" s="62">
        <f t="shared" si="35"/>
        <v>8.4999999999999982</v>
      </c>
      <c r="C1052" s="67" t="s">
        <v>956</v>
      </c>
      <c r="D1052" s="50" t="s">
        <v>7</v>
      </c>
      <c r="E1052" s="44">
        <v>1</v>
      </c>
      <c r="F1052" s="4" t="s">
        <v>11</v>
      </c>
    </row>
    <row r="1053" spans="2:6" x14ac:dyDescent="0.25">
      <c r="B1053" s="62"/>
      <c r="C1053" s="90"/>
      <c r="D1053" s="50"/>
      <c r="F1053" s="3"/>
    </row>
    <row r="1054" spans="2:6" ht="82.8" x14ac:dyDescent="0.25">
      <c r="B1054" s="62">
        <f>B1052+0.1</f>
        <v>8.5999999999999979</v>
      </c>
      <c r="C1054" s="42" t="s">
        <v>957</v>
      </c>
      <c r="D1054" s="50" t="s">
        <v>7</v>
      </c>
      <c r="E1054" s="44">
        <v>1</v>
      </c>
      <c r="F1054" s="4" t="s">
        <v>11</v>
      </c>
    </row>
    <row r="1055" spans="2:6" x14ac:dyDescent="0.25">
      <c r="B1055" s="62"/>
      <c r="C1055" s="42" t="s">
        <v>637</v>
      </c>
      <c r="D1055" s="50"/>
      <c r="F1055" s="3"/>
    </row>
    <row r="1056" spans="2:6" ht="69" x14ac:dyDescent="0.25">
      <c r="B1056" s="62">
        <f>B1054+0.1</f>
        <v>8.6999999999999975</v>
      </c>
      <c r="C1056" s="42" t="s">
        <v>958</v>
      </c>
      <c r="D1056" s="50" t="s">
        <v>7</v>
      </c>
      <c r="E1056" s="44">
        <v>1</v>
      </c>
      <c r="F1056" s="4" t="s">
        <v>11</v>
      </c>
    </row>
    <row r="1057" spans="2:6" x14ac:dyDescent="0.25">
      <c r="B1057" s="62"/>
      <c r="D1057" s="50"/>
      <c r="F1057" s="1"/>
    </row>
    <row r="1058" spans="2:6" x14ac:dyDescent="0.25">
      <c r="B1058" s="62"/>
      <c r="C1058" s="97" t="s">
        <v>47</v>
      </c>
      <c r="D1058" s="50"/>
      <c r="F1058" s="3"/>
    </row>
    <row r="1059" spans="2:6" x14ac:dyDescent="0.25">
      <c r="B1059" s="62"/>
      <c r="C1059" s="49"/>
      <c r="D1059" s="50"/>
      <c r="F1059" s="3"/>
    </row>
    <row r="1060" spans="2:6" x14ac:dyDescent="0.25">
      <c r="B1060" s="62">
        <f t="shared" si="35"/>
        <v>8.7999999999999972</v>
      </c>
      <c r="C1060" s="42" t="s">
        <v>190</v>
      </c>
      <c r="D1060" s="50" t="s">
        <v>7</v>
      </c>
      <c r="E1060" s="44">
        <v>1</v>
      </c>
      <c r="F1060" s="4" t="s">
        <v>11</v>
      </c>
    </row>
    <row r="1061" spans="2:6" x14ac:dyDescent="0.25">
      <c r="B1061" s="62"/>
      <c r="D1061" s="50"/>
      <c r="F1061" s="1"/>
    </row>
    <row r="1062" spans="2:6" x14ac:dyDescent="0.25">
      <c r="B1062" s="62">
        <f>B1060+0.1</f>
        <v>8.8999999999999968</v>
      </c>
      <c r="C1062" s="42" t="s">
        <v>191</v>
      </c>
      <c r="D1062" s="50" t="s">
        <v>7</v>
      </c>
      <c r="E1062" s="44">
        <v>1</v>
      </c>
      <c r="F1062" s="4" t="s">
        <v>11</v>
      </c>
    </row>
    <row r="1063" spans="2:6" x14ac:dyDescent="0.25">
      <c r="B1063" s="62"/>
      <c r="D1063" s="50"/>
      <c r="F1063" s="3"/>
    </row>
    <row r="1064" spans="2:6" x14ac:dyDescent="0.25">
      <c r="B1064" s="61">
        <v>8.1</v>
      </c>
      <c r="C1064" s="42" t="s">
        <v>192</v>
      </c>
      <c r="D1064" s="50" t="s">
        <v>7</v>
      </c>
      <c r="E1064" s="44">
        <v>1</v>
      </c>
      <c r="F1064" s="4" t="s">
        <v>11</v>
      </c>
    </row>
    <row r="1065" spans="2:6" x14ac:dyDescent="0.25">
      <c r="B1065" s="61"/>
      <c r="C1065" s="52"/>
      <c r="D1065" s="50"/>
      <c r="F1065" s="3"/>
    </row>
    <row r="1066" spans="2:6" x14ac:dyDescent="0.25">
      <c r="B1066" s="61">
        <f>B1064+0.01</f>
        <v>8.11</v>
      </c>
      <c r="C1066" s="42" t="s">
        <v>193</v>
      </c>
      <c r="D1066" s="50" t="s">
        <v>7</v>
      </c>
      <c r="E1066" s="44">
        <v>1</v>
      </c>
      <c r="F1066" s="4" t="s">
        <v>11</v>
      </c>
    </row>
    <row r="1067" spans="2:6" x14ac:dyDescent="0.25">
      <c r="B1067" s="62"/>
      <c r="D1067" s="50"/>
      <c r="F1067" s="1"/>
    </row>
    <row r="1068" spans="2:6" x14ac:dyDescent="0.25">
      <c r="B1068" s="61"/>
      <c r="C1068" s="52" t="s">
        <v>47</v>
      </c>
      <c r="D1068" s="50"/>
      <c r="F1068" s="3"/>
    </row>
    <row r="1069" spans="2:6" x14ac:dyDescent="0.25">
      <c r="B1069" s="61"/>
      <c r="D1069" s="50"/>
      <c r="F1069" s="3"/>
    </row>
    <row r="1070" spans="2:6" x14ac:dyDescent="0.25">
      <c r="B1070" s="61">
        <f>B1066+0.01</f>
        <v>8.1199999999999992</v>
      </c>
      <c r="C1070" s="42" t="s">
        <v>194</v>
      </c>
      <c r="D1070" s="50" t="s">
        <v>7</v>
      </c>
      <c r="E1070" s="44">
        <v>1</v>
      </c>
      <c r="F1070" s="4" t="s">
        <v>11</v>
      </c>
    </row>
    <row r="1071" spans="2:6" x14ac:dyDescent="0.25">
      <c r="B1071" s="61"/>
      <c r="C1071" s="98"/>
      <c r="D1071" s="50"/>
      <c r="F1071" s="3"/>
    </row>
    <row r="1072" spans="2:6" ht="27.6" x14ac:dyDescent="0.25">
      <c r="B1072" s="61">
        <f t="shared" ref="B1072:B1124" si="36">B1070+0.01</f>
        <v>8.129999999999999</v>
      </c>
      <c r="C1072" s="54" t="s">
        <v>195</v>
      </c>
      <c r="D1072" s="50" t="s">
        <v>7</v>
      </c>
      <c r="E1072" s="44">
        <v>1</v>
      </c>
      <c r="F1072" s="4" t="s">
        <v>11</v>
      </c>
    </row>
    <row r="1073" spans="2:6" x14ac:dyDescent="0.25">
      <c r="B1073" s="61"/>
      <c r="C1073" s="98"/>
      <c r="D1073" s="50"/>
      <c r="F1073" s="3"/>
    </row>
    <row r="1074" spans="2:6" x14ac:dyDescent="0.25">
      <c r="B1074" s="61">
        <f t="shared" si="36"/>
        <v>8.1399999999999988</v>
      </c>
      <c r="C1074" s="54" t="s">
        <v>196</v>
      </c>
      <c r="D1074" s="50" t="s">
        <v>7</v>
      </c>
      <c r="E1074" s="44">
        <v>1</v>
      </c>
      <c r="F1074" s="4" t="s">
        <v>11</v>
      </c>
    </row>
    <row r="1075" spans="2:6" x14ac:dyDescent="0.25">
      <c r="B1075" s="61"/>
      <c r="C1075" s="54"/>
      <c r="D1075" s="50"/>
      <c r="F1075" s="3"/>
    </row>
    <row r="1076" spans="2:6" ht="27.6" x14ac:dyDescent="0.25">
      <c r="B1076" s="61">
        <f t="shared" si="36"/>
        <v>8.1499999999999986</v>
      </c>
      <c r="C1076" s="42" t="s">
        <v>197</v>
      </c>
      <c r="D1076" s="50" t="s">
        <v>7</v>
      </c>
      <c r="E1076" s="44">
        <v>1</v>
      </c>
      <c r="F1076" s="4" t="s">
        <v>11</v>
      </c>
    </row>
    <row r="1077" spans="2:6" x14ac:dyDescent="0.25">
      <c r="B1077" s="61"/>
      <c r="C1077" s="49"/>
      <c r="D1077" s="50"/>
      <c r="F1077" s="3"/>
    </row>
    <row r="1078" spans="2:6" ht="41.4" x14ac:dyDescent="0.25">
      <c r="B1078" s="61">
        <f t="shared" si="36"/>
        <v>8.1599999999999984</v>
      </c>
      <c r="C1078" s="42" t="s">
        <v>959</v>
      </c>
      <c r="D1078" s="50" t="s">
        <v>8</v>
      </c>
      <c r="E1078" s="44">
        <v>1</v>
      </c>
      <c r="F1078" s="4" t="s">
        <v>11</v>
      </c>
    </row>
    <row r="1079" spans="2:6" x14ac:dyDescent="0.25">
      <c r="B1079" s="61"/>
      <c r="C1079" s="54"/>
      <c r="D1079" s="50"/>
      <c r="F1079" s="3"/>
    </row>
    <row r="1080" spans="2:6" x14ac:dyDescent="0.25">
      <c r="B1080" s="61"/>
      <c r="C1080" s="99" t="s">
        <v>9</v>
      </c>
      <c r="D1080" s="50"/>
      <c r="F1080" s="3"/>
    </row>
    <row r="1081" spans="2:6" x14ac:dyDescent="0.25">
      <c r="B1081" s="61"/>
      <c r="C1081" s="49"/>
      <c r="D1081" s="50"/>
      <c r="F1081" s="3"/>
    </row>
    <row r="1082" spans="2:6" x14ac:dyDescent="0.25">
      <c r="B1082" s="61">
        <f>B1078+0.01</f>
        <v>8.1699999999999982</v>
      </c>
      <c r="C1082" s="54" t="s">
        <v>198</v>
      </c>
      <c r="D1082" s="50" t="s">
        <v>8</v>
      </c>
      <c r="E1082" s="44">
        <v>1</v>
      </c>
      <c r="F1082" s="4" t="s">
        <v>11</v>
      </c>
    </row>
    <row r="1083" spans="2:6" x14ac:dyDescent="0.25">
      <c r="B1083" s="61"/>
      <c r="C1083" s="99"/>
      <c r="D1083" s="50"/>
      <c r="F1083" s="3"/>
    </row>
    <row r="1084" spans="2:6" x14ac:dyDescent="0.25">
      <c r="B1084" s="61">
        <f t="shared" si="36"/>
        <v>8.1799999999999979</v>
      </c>
      <c r="C1084" s="57" t="s">
        <v>200</v>
      </c>
      <c r="D1084" s="50" t="s">
        <v>6</v>
      </c>
      <c r="E1084" s="44">
        <v>1</v>
      </c>
      <c r="F1084" s="4" t="s">
        <v>11</v>
      </c>
    </row>
    <row r="1085" spans="2:6" x14ac:dyDescent="0.25">
      <c r="B1085" s="61"/>
      <c r="C1085" s="57"/>
      <c r="D1085" s="50"/>
      <c r="F1085" s="3"/>
    </row>
    <row r="1086" spans="2:6" x14ac:dyDescent="0.25">
      <c r="B1086" s="61">
        <f t="shared" si="36"/>
        <v>8.1899999999999977</v>
      </c>
      <c r="C1086" s="57" t="s">
        <v>199</v>
      </c>
      <c r="D1086" s="50" t="s">
        <v>6</v>
      </c>
      <c r="E1086" s="44">
        <v>1</v>
      </c>
      <c r="F1086" s="4" t="s">
        <v>11</v>
      </c>
    </row>
    <row r="1087" spans="2:6" x14ac:dyDescent="0.25">
      <c r="B1087" s="61"/>
      <c r="C1087" s="57"/>
      <c r="D1087" s="50"/>
      <c r="F1087" s="3"/>
    </row>
    <row r="1088" spans="2:6" x14ac:dyDescent="0.25">
      <c r="B1088" s="61">
        <f t="shared" si="36"/>
        <v>8.1999999999999975</v>
      </c>
      <c r="C1088" s="57" t="s">
        <v>201</v>
      </c>
      <c r="D1088" s="50" t="s">
        <v>6</v>
      </c>
      <c r="E1088" s="44">
        <v>1</v>
      </c>
      <c r="F1088" s="4" t="s">
        <v>11</v>
      </c>
    </row>
    <row r="1089" spans="2:6" x14ac:dyDescent="0.25">
      <c r="B1089" s="61"/>
      <c r="C1089" s="57"/>
      <c r="D1089" s="50"/>
      <c r="F1089" s="3"/>
    </row>
    <row r="1090" spans="2:6" ht="27.6" x14ac:dyDescent="0.25">
      <c r="B1090" s="61">
        <f t="shared" si="36"/>
        <v>8.2099999999999973</v>
      </c>
      <c r="C1090" s="57" t="s">
        <v>202</v>
      </c>
      <c r="D1090" s="50" t="s">
        <v>6</v>
      </c>
      <c r="E1090" s="44">
        <v>1</v>
      </c>
      <c r="F1090" s="4" t="s">
        <v>11</v>
      </c>
    </row>
    <row r="1091" spans="2:6" x14ac:dyDescent="0.25">
      <c r="B1091" s="61"/>
      <c r="C1091" s="57"/>
      <c r="D1091" s="50"/>
      <c r="F1091" s="3"/>
    </row>
    <row r="1092" spans="2:6" x14ac:dyDescent="0.25">
      <c r="B1092" s="61"/>
      <c r="C1092" s="49" t="s">
        <v>960</v>
      </c>
      <c r="D1092" s="50"/>
      <c r="F1092" s="3"/>
    </row>
    <row r="1093" spans="2:6" x14ac:dyDescent="0.25">
      <c r="B1093" s="61"/>
      <c r="C1093" s="57"/>
      <c r="D1093" s="50"/>
      <c r="F1093" s="3"/>
    </row>
    <row r="1094" spans="2:6" x14ac:dyDescent="0.25">
      <c r="B1094" s="61"/>
      <c r="C1094" s="52" t="s">
        <v>48</v>
      </c>
      <c r="D1094" s="50"/>
      <c r="F1094" s="3"/>
    </row>
    <row r="1095" spans="2:6" x14ac:dyDescent="0.25">
      <c r="B1095" s="61"/>
      <c r="C1095" s="57"/>
      <c r="D1095" s="50"/>
      <c r="F1095" s="3"/>
    </row>
    <row r="1096" spans="2:6" x14ac:dyDescent="0.25">
      <c r="B1096" s="61">
        <f>B1090+0.01</f>
        <v>8.2199999999999971</v>
      </c>
      <c r="C1096" s="42" t="s">
        <v>203</v>
      </c>
      <c r="D1096" s="50" t="s">
        <v>7</v>
      </c>
      <c r="E1096" s="44">
        <v>1</v>
      </c>
      <c r="F1096" s="4" t="s">
        <v>11</v>
      </c>
    </row>
    <row r="1097" spans="2:6" x14ac:dyDescent="0.25">
      <c r="B1097" s="61"/>
      <c r="D1097" s="50"/>
      <c r="F1097" s="1"/>
    </row>
    <row r="1098" spans="2:6" x14ac:dyDescent="0.25">
      <c r="B1098" s="61">
        <f t="shared" si="36"/>
        <v>8.2299999999999969</v>
      </c>
      <c r="C1098" s="42" t="s">
        <v>204</v>
      </c>
      <c r="D1098" s="50" t="s">
        <v>7</v>
      </c>
      <c r="E1098" s="44">
        <v>1</v>
      </c>
      <c r="F1098" s="4" t="s">
        <v>11</v>
      </c>
    </row>
    <row r="1099" spans="2:6" x14ac:dyDescent="0.25">
      <c r="B1099" s="61"/>
      <c r="C1099" s="57"/>
      <c r="D1099" s="50"/>
      <c r="F1099" s="3"/>
    </row>
    <row r="1100" spans="2:6" x14ac:dyDescent="0.25">
      <c r="B1100" s="61"/>
      <c r="C1100" s="49" t="s">
        <v>961</v>
      </c>
      <c r="D1100" s="50"/>
      <c r="F1100" s="3"/>
    </row>
    <row r="1101" spans="2:6" x14ac:dyDescent="0.25">
      <c r="B1101" s="61"/>
      <c r="D1101" s="50"/>
      <c r="F1101" s="3"/>
    </row>
    <row r="1102" spans="2:6" ht="27.6" x14ac:dyDescent="0.25">
      <c r="B1102" s="61"/>
      <c r="C1102" s="52" t="s">
        <v>49</v>
      </c>
      <c r="D1102" s="50"/>
      <c r="F1102" s="3"/>
    </row>
    <row r="1103" spans="2:6" x14ac:dyDescent="0.25">
      <c r="B1103" s="61"/>
      <c r="C1103" s="52"/>
      <c r="D1103" s="50"/>
      <c r="F1103" s="3"/>
    </row>
    <row r="1104" spans="2:6" x14ac:dyDescent="0.25">
      <c r="B1104" s="61">
        <f>B1098+0.01</f>
        <v>8.2399999999999967</v>
      </c>
      <c r="C1104" s="42" t="s">
        <v>208</v>
      </c>
      <c r="D1104" s="50" t="s">
        <v>6</v>
      </c>
      <c r="E1104" s="44">
        <v>1</v>
      </c>
      <c r="F1104" s="4" t="s">
        <v>11</v>
      </c>
    </row>
    <row r="1105" spans="2:6" x14ac:dyDescent="0.25">
      <c r="B1105" s="61"/>
      <c r="D1105" s="50"/>
      <c r="F1105" s="3"/>
    </row>
    <row r="1106" spans="2:6" x14ac:dyDescent="0.25">
      <c r="B1106" s="61">
        <f t="shared" si="36"/>
        <v>8.2499999999999964</v>
      </c>
      <c r="C1106" s="42" t="s">
        <v>205</v>
      </c>
      <c r="D1106" s="50" t="s">
        <v>6</v>
      </c>
      <c r="E1106" s="44">
        <v>1</v>
      </c>
      <c r="F1106" s="4" t="s">
        <v>11</v>
      </c>
    </row>
    <row r="1107" spans="2:6" x14ac:dyDescent="0.25">
      <c r="B1107" s="61"/>
      <c r="D1107" s="50"/>
      <c r="F1107" s="3"/>
    </row>
    <row r="1108" spans="2:6" x14ac:dyDescent="0.25">
      <c r="B1108" s="61">
        <f t="shared" si="36"/>
        <v>8.2599999999999962</v>
      </c>
      <c r="C1108" s="42" t="s">
        <v>206</v>
      </c>
      <c r="D1108" s="50" t="s">
        <v>6</v>
      </c>
      <c r="E1108" s="44">
        <v>1</v>
      </c>
      <c r="F1108" s="4" t="s">
        <v>11</v>
      </c>
    </row>
    <row r="1109" spans="2:6" x14ac:dyDescent="0.25">
      <c r="B1109" s="61"/>
      <c r="D1109" s="50"/>
      <c r="F1109" s="3"/>
    </row>
    <row r="1110" spans="2:6" x14ac:dyDescent="0.25">
      <c r="B1110" s="61">
        <f t="shared" si="36"/>
        <v>8.269999999999996</v>
      </c>
      <c r="C1110" s="42" t="s">
        <v>207</v>
      </c>
      <c r="D1110" s="50" t="s">
        <v>6</v>
      </c>
      <c r="E1110" s="44">
        <v>1</v>
      </c>
      <c r="F1110" s="4" t="s">
        <v>11</v>
      </c>
    </row>
    <row r="1111" spans="2:6" x14ac:dyDescent="0.25">
      <c r="B1111" s="61"/>
      <c r="D1111" s="50"/>
      <c r="F1111" s="3"/>
    </row>
    <row r="1112" spans="2:6" x14ac:dyDescent="0.25">
      <c r="B1112" s="61">
        <f t="shared" si="36"/>
        <v>8.2799999999999958</v>
      </c>
      <c r="C1112" s="42" t="s">
        <v>209</v>
      </c>
      <c r="D1112" s="50" t="s">
        <v>6</v>
      </c>
      <c r="E1112" s="44">
        <v>1</v>
      </c>
      <c r="F1112" s="4" t="s">
        <v>11</v>
      </c>
    </row>
    <row r="1113" spans="2:6" x14ac:dyDescent="0.25">
      <c r="B1113" s="61"/>
      <c r="D1113" s="50"/>
      <c r="F1113" s="3"/>
    </row>
    <row r="1114" spans="2:6" ht="15.75" customHeight="1" x14ac:dyDescent="0.25">
      <c r="B1114" s="61">
        <f t="shared" si="36"/>
        <v>8.2899999999999956</v>
      </c>
      <c r="C1114" s="42" t="s">
        <v>210</v>
      </c>
      <c r="D1114" s="50" t="s">
        <v>6</v>
      </c>
      <c r="E1114" s="44">
        <v>1</v>
      </c>
      <c r="F1114" s="4" t="s">
        <v>11</v>
      </c>
    </row>
    <row r="1115" spans="2:6" x14ac:dyDescent="0.25">
      <c r="B1115" s="61"/>
      <c r="D1115" s="50"/>
      <c r="F1115" s="3"/>
    </row>
    <row r="1116" spans="2:6" ht="27.6" x14ac:dyDescent="0.25">
      <c r="B1116" s="61"/>
      <c r="C1116" s="52" t="s">
        <v>50</v>
      </c>
      <c r="D1116" s="50"/>
      <c r="F1116" s="3"/>
    </row>
    <row r="1117" spans="2:6" x14ac:dyDescent="0.25">
      <c r="B1117" s="61"/>
      <c r="C1117" s="52"/>
      <c r="D1117" s="50"/>
      <c r="F1117" s="3"/>
    </row>
    <row r="1118" spans="2:6" x14ac:dyDescent="0.25">
      <c r="B1118" s="61">
        <f>B1114+0.01</f>
        <v>8.2999999999999954</v>
      </c>
      <c r="C1118" s="42" t="s">
        <v>213</v>
      </c>
      <c r="D1118" s="50" t="s">
        <v>6</v>
      </c>
      <c r="E1118" s="44">
        <v>1</v>
      </c>
      <c r="F1118" s="4" t="s">
        <v>11</v>
      </c>
    </row>
    <row r="1119" spans="2:6" x14ac:dyDescent="0.25">
      <c r="B1119" s="61"/>
      <c r="D1119" s="50"/>
      <c r="F1119" s="3"/>
    </row>
    <row r="1120" spans="2:6" x14ac:dyDescent="0.25">
      <c r="B1120" s="61">
        <f t="shared" si="36"/>
        <v>8.3099999999999952</v>
      </c>
      <c r="C1120" s="42" t="s">
        <v>205</v>
      </c>
      <c r="D1120" s="50" t="s">
        <v>6</v>
      </c>
      <c r="E1120" s="44">
        <v>1</v>
      </c>
      <c r="F1120" s="4" t="s">
        <v>11</v>
      </c>
    </row>
    <row r="1121" spans="2:6" x14ac:dyDescent="0.25">
      <c r="B1121" s="61"/>
      <c r="D1121" s="50"/>
      <c r="F1121" s="3"/>
    </row>
    <row r="1122" spans="2:6" x14ac:dyDescent="0.25">
      <c r="B1122" s="61">
        <f t="shared" si="36"/>
        <v>8.319999999999995</v>
      </c>
      <c r="C1122" s="42" t="s">
        <v>211</v>
      </c>
      <c r="D1122" s="50" t="s">
        <v>6</v>
      </c>
      <c r="E1122" s="44">
        <v>1</v>
      </c>
      <c r="F1122" s="4" t="s">
        <v>11</v>
      </c>
    </row>
    <row r="1123" spans="2:6" x14ac:dyDescent="0.25">
      <c r="B1123" s="61"/>
      <c r="D1123" s="50"/>
      <c r="F1123" s="3"/>
    </row>
    <row r="1124" spans="2:6" x14ac:dyDescent="0.25">
      <c r="B1124" s="61">
        <f t="shared" si="36"/>
        <v>8.3299999999999947</v>
      </c>
      <c r="C1124" s="42" t="s">
        <v>212</v>
      </c>
      <c r="D1124" s="50" t="s">
        <v>6</v>
      </c>
      <c r="E1124" s="44">
        <v>1</v>
      </c>
      <c r="F1124" s="4" t="s">
        <v>11</v>
      </c>
    </row>
    <row r="1125" spans="2:6" x14ac:dyDescent="0.25">
      <c r="B1125" s="61"/>
      <c r="D1125" s="50"/>
      <c r="F1125" s="3"/>
    </row>
    <row r="1126" spans="2:6" ht="27.6" x14ac:dyDescent="0.25">
      <c r="B1126" s="61">
        <f>B1124+0.01</f>
        <v>8.3399999999999945</v>
      </c>
      <c r="C1126" s="42" t="s">
        <v>215</v>
      </c>
      <c r="D1126" s="50" t="s">
        <v>6</v>
      </c>
      <c r="E1126" s="44">
        <v>1</v>
      </c>
      <c r="F1126" s="4" t="s">
        <v>11</v>
      </c>
    </row>
    <row r="1127" spans="2:6" x14ac:dyDescent="0.25">
      <c r="B1127" s="61"/>
      <c r="D1127" s="50"/>
      <c r="F1127" s="1"/>
    </row>
    <row r="1128" spans="2:6" ht="27.6" x14ac:dyDescent="0.25">
      <c r="B1128" s="100"/>
      <c r="C1128" s="52" t="s">
        <v>51</v>
      </c>
      <c r="D1128" s="50"/>
      <c r="F1128" s="3"/>
    </row>
    <row r="1129" spans="2:6" x14ac:dyDescent="0.25">
      <c r="B1129" s="100"/>
      <c r="D1129" s="50"/>
      <c r="F1129" s="3"/>
    </row>
    <row r="1130" spans="2:6" x14ac:dyDescent="0.25">
      <c r="B1130" s="61">
        <f>B1108+0.01</f>
        <v>8.269999999999996</v>
      </c>
      <c r="C1130" s="42" t="s">
        <v>216</v>
      </c>
      <c r="D1130" s="50" t="s">
        <v>6</v>
      </c>
      <c r="E1130" s="44">
        <v>1</v>
      </c>
      <c r="F1130" s="4" t="s">
        <v>11</v>
      </c>
    </row>
    <row r="1131" spans="2:6" x14ac:dyDescent="0.25">
      <c r="B1131" s="61"/>
      <c r="D1131" s="50"/>
      <c r="F1131" s="3"/>
    </row>
    <row r="1132" spans="2:6" x14ac:dyDescent="0.25">
      <c r="B1132" s="61">
        <f>B1130+0.01</f>
        <v>8.2799999999999958</v>
      </c>
      <c r="C1132" s="42" t="s">
        <v>217</v>
      </c>
      <c r="D1132" s="50" t="s">
        <v>6</v>
      </c>
      <c r="E1132" s="44">
        <v>1</v>
      </c>
      <c r="F1132" s="4" t="s">
        <v>11</v>
      </c>
    </row>
    <row r="1133" spans="2:6" x14ac:dyDescent="0.25">
      <c r="B1133" s="61"/>
      <c r="D1133" s="50"/>
      <c r="F1133" s="3"/>
    </row>
    <row r="1134" spans="2:6" x14ac:dyDescent="0.25">
      <c r="B1134" s="61">
        <f>B1132+0.01</f>
        <v>8.2899999999999956</v>
      </c>
      <c r="C1134" s="42" t="s">
        <v>218</v>
      </c>
      <c r="D1134" s="50" t="s">
        <v>6</v>
      </c>
      <c r="E1134" s="44">
        <v>1</v>
      </c>
      <c r="F1134" s="4" t="s">
        <v>11</v>
      </c>
    </row>
    <row r="1135" spans="2:6" x14ac:dyDescent="0.25">
      <c r="B1135" s="61"/>
      <c r="C1135" s="42" t="s">
        <v>214</v>
      </c>
      <c r="D1135" s="50"/>
      <c r="F1135" s="3"/>
    </row>
    <row r="1136" spans="2:6" x14ac:dyDescent="0.25">
      <c r="B1136" s="61">
        <f>B1134+0.01</f>
        <v>8.2999999999999954</v>
      </c>
      <c r="C1136" s="42" t="s">
        <v>219</v>
      </c>
      <c r="D1136" s="50" t="s">
        <v>6</v>
      </c>
      <c r="E1136" s="44">
        <v>1</v>
      </c>
      <c r="F1136" s="4" t="s">
        <v>11</v>
      </c>
    </row>
    <row r="1137" spans="2:6" x14ac:dyDescent="0.25">
      <c r="B1137" s="61"/>
      <c r="C1137" s="89"/>
      <c r="D1137" s="50"/>
      <c r="F1137" s="3"/>
    </row>
    <row r="1138" spans="2:6" ht="27.6" x14ac:dyDescent="0.25">
      <c r="B1138" s="61">
        <f>B1136+0.01</f>
        <v>8.3099999999999952</v>
      </c>
      <c r="C1138" s="42" t="s">
        <v>221</v>
      </c>
      <c r="D1138" s="50" t="s">
        <v>6</v>
      </c>
      <c r="E1138" s="44">
        <v>1</v>
      </c>
      <c r="F1138" s="4" t="s">
        <v>11</v>
      </c>
    </row>
    <row r="1139" spans="2:6" x14ac:dyDescent="0.25">
      <c r="B1139" s="100"/>
      <c r="D1139" s="50"/>
      <c r="F1139" s="3"/>
    </row>
    <row r="1140" spans="2:6" ht="27.6" x14ac:dyDescent="0.25">
      <c r="B1140" s="61"/>
      <c r="C1140" s="52" t="s">
        <v>52</v>
      </c>
      <c r="D1140" s="50"/>
      <c r="F1140" s="3"/>
    </row>
    <row r="1141" spans="2:6" x14ac:dyDescent="0.25">
      <c r="B1141" s="61"/>
      <c r="C1141" s="52"/>
      <c r="D1141" s="50"/>
      <c r="F1141" s="3"/>
    </row>
    <row r="1142" spans="2:6" x14ac:dyDescent="0.25">
      <c r="B1142" s="61">
        <f>B1138+0.01</f>
        <v>8.319999999999995</v>
      </c>
      <c r="C1142" s="42" t="s">
        <v>223</v>
      </c>
      <c r="D1142" s="50" t="s">
        <v>6</v>
      </c>
      <c r="E1142" s="44">
        <v>1</v>
      </c>
      <c r="F1142" s="4" t="s">
        <v>11</v>
      </c>
    </row>
    <row r="1143" spans="2:6" x14ac:dyDescent="0.25">
      <c r="B1143" s="61"/>
      <c r="D1143" s="50"/>
      <c r="F1143" s="3"/>
    </row>
    <row r="1144" spans="2:6" x14ac:dyDescent="0.25">
      <c r="B1144" s="61">
        <f t="shared" ref="B1144:B1190" si="37">B1142+0.01</f>
        <v>8.3299999999999947</v>
      </c>
      <c r="C1144" s="42" t="s">
        <v>222</v>
      </c>
      <c r="D1144" s="50" t="s">
        <v>6</v>
      </c>
      <c r="E1144" s="44">
        <v>1</v>
      </c>
      <c r="F1144" s="4" t="s">
        <v>11</v>
      </c>
    </row>
    <row r="1145" spans="2:6" x14ac:dyDescent="0.25">
      <c r="B1145" s="61"/>
      <c r="D1145" s="50"/>
      <c r="F1145" s="3"/>
    </row>
    <row r="1146" spans="2:6" x14ac:dyDescent="0.25">
      <c r="B1146" s="61">
        <f t="shared" si="37"/>
        <v>8.3399999999999945</v>
      </c>
      <c r="C1146" s="42" t="s">
        <v>218</v>
      </c>
      <c r="D1146" s="50" t="s">
        <v>6</v>
      </c>
      <c r="E1146" s="44">
        <v>1</v>
      </c>
      <c r="F1146" s="4" t="s">
        <v>11</v>
      </c>
    </row>
    <row r="1147" spans="2:6" x14ac:dyDescent="0.25">
      <c r="B1147" s="61"/>
      <c r="D1147" s="50"/>
      <c r="F1147" s="3"/>
    </row>
    <row r="1148" spans="2:6" x14ac:dyDescent="0.25">
      <c r="B1148" s="61">
        <f t="shared" si="37"/>
        <v>8.3499999999999943</v>
      </c>
      <c r="C1148" s="42" t="s">
        <v>219</v>
      </c>
      <c r="D1148" s="50" t="s">
        <v>6</v>
      </c>
      <c r="E1148" s="44">
        <v>1</v>
      </c>
      <c r="F1148" s="4" t="s">
        <v>11</v>
      </c>
    </row>
    <row r="1149" spans="2:6" x14ac:dyDescent="0.25">
      <c r="B1149" s="61"/>
      <c r="D1149" s="50"/>
      <c r="F1149" s="3"/>
    </row>
    <row r="1150" spans="2:6" ht="27.6" x14ac:dyDescent="0.25">
      <c r="B1150" s="61">
        <f t="shared" si="37"/>
        <v>8.3599999999999941</v>
      </c>
      <c r="C1150" s="67" t="s">
        <v>224</v>
      </c>
      <c r="D1150" s="50" t="s">
        <v>6</v>
      </c>
      <c r="E1150" s="44">
        <v>1</v>
      </c>
      <c r="F1150" s="4" t="s">
        <v>11</v>
      </c>
    </row>
    <row r="1151" spans="2:6" x14ac:dyDescent="0.25">
      <c r="B1151" s="61"/>
      <c r="D1151" s="50"/>
      <c r="F1151" s="3"/>
    </row>
    <row r="1152" spans="2:6" x14ac:dyDescent="0.25">
      <c r="B1152" s="61"/>
      <c r="C1152" s="52" t="s">
        <v>53</v>
      </c>
      <c r="D1152" s="50"/>
      <c r="F1152" s="3"/>
    </row>
    <row r="1153" spans="2:6" x14ac:dyDescent="0.25">
      <c r="B1153" s="61"/>
      <c r="C1153" s="52"/>
      <c r="D1153" s="50"/>
      <c r="F1153" s="3"/>
    </row>
    <row r="1154" spans="2:6" ht="27.6" x14ac:dyDescent="0.25">
      <c r="B1154" s="61"/>
      <c r="C1154" s="52" t="s">
        <v>54</v>
      </c>
      <c r="D1154" s="50"/>
      <c r="F1154" s="3"/>
    </row>
    <row r="1155" spans="2:6" x14ac:dyDescent="0.25">
      <c r="B1155" s="61"/>
      <c r="D1155" s="50"/>
      <c r="F1155" s="3"/>
    </row>
    <row r="1156" spans="2:6" x14ac:dyDescent="0.25">
      <c r="B1156" s="61">
        <f>B1150+0.01</f>
        <v>8.3699999999999939</v>
      </c>
      <c r="C1156" s="42" t="s">
        <v>225</v>
      </c>
      <c r="D1156" s="50" t="s">
        <v>6</v>
      </c>
      <c r="E1156" s="44">
        <v>1</v>
      </c>
      <c r="F1156" s="4" t="s">
        <v>11</v>
      </c>
    </row>
    <row r="1157" spans="2:6" x14ac:dyDescent="0.25">
      <c r="B1157" s="61"/>
      <c r="D1157" s="50"/>
      <c r="F1157" s="3"/>
    </row>
    <row r="1158" spans="2:6" ht="41.4" x14ac:dyDescent="0.25">
      <c r="B1158" s="61">
        <f t="shared" si="37"/>
        <v>8.3799999999999937</v>
      </c>
      <c r="C1158" s="42" t="s">
        <v>226</v>
      </c>
      <c r="D1158" s="50" t="s">
        <v>6</v>
      </c>
      <c r="E1158" s="44">
        <v>1</v>
      </c>
      <c r="F1158" s="4" t="s">
        <v>11</v>
      </c>
    </row>
    <row r="1159" spans="2:6" x14ac:dyDescent="0.25">
      <c r="B1159" s="61"/>
      <c r="C1159" s="89"/>
      <c r="D1159" s="50"/>
      <c r="F1159" s="3"/>
    </row>
    <row r="1160" spans="2:6" x14ac:dyDescent="0.25">
      <c r="B1160" s="61">
        <f t="shared" si="37"/>
        <v>8.3899999999999935</v>
      </c>
      <c r="C1160" s="42" t="s">
        <v>227</v>
      </c>
      <c r="D1160" s="50" t="s">
        <v>6</v>
      </c>
      <c r="E1160" s="44">
        <v>1</v>
      </c>
      <c r="F1160" s="4" t="s">
        <v>11</v>
      </c>
    </row>
    <row r="1161" spans="2:6" x14ac:dyDescent="0.25">
      <c r="B1161" s="61"/>
      <c r="D1161" s="50"/>
      <c r="F1161" s="3"/>
    </row>
    <row r="1162" spans="2:6" ht="41.4" x14ac:dyDescent="0.25">
      <c r="B1162" s="61"/>
      <c r="C1162" s="52" t="s">
        <v>727</v>
      </c>
      <c r="D1162" s="50"/>
      <c r="F1162" s="3"/>
    </row>
    <row r="1163" spans="2:6" x14ac:dyDescent="0.25">
      <c r="B1163" s="61"/>
      <c r="D1163" s="50"/>
      <c r="F1163" s="3"/>
    </row>
    <row r="1164" spans="2:6" x14ac:dyDescent="0.25">
      <c r="B1164" s="61">
        <f>B1160+0.01</f>
        <v>8.3999999999999932</v>
      </c>
      <c r="C1164" s="42" t="s">
        <v>726</v>
      </c>
      <c r="D1164" s="50" t="s">
        <v>188</v>
      </c>
      <c r="E1164" s="44">
        <v>1</v>
      </c>
      <c r="F1164" s="4" t="s">
        <v>11</v>
      </c>
    </row>
    <row r="1165" spans="2:6" x14ac:dyDescent="0.25">
      <c r="B1165" s="61"/>
      <c r="D1165" s="50"/>
      <c r="F1165" s="1"/>
    </row>
    <row r="1166" spans="2:6" x14ac:dyDescent="0.25">
      <c r="B1166" s="61">
        <f t="shared" si="37"/>
        <v>8.409999999999993</v>
      </c>
      <c r="C1166" s="42" t="s">
        <v>728</v>
      </c>
      <c r="D1166" s="50" t="s">
        <v>188</v>
      </c>
      <c r="E1166" s="44">
        <v>1</v>
      </c>
      <c r="F1166" s="4" t="s">
        <v>11</v>
      </c>
    </row>
    <row r="1167" spans="2:6" x14ac:dyDescent="0.25">
      <c r="B1167" s="61"/>
      <c r="D1167" s="50"/>
      <c r="F1167" s="1"/>
    </row>
    <row r="1168" spans="2:6" x14ac:dyDescent="0.25">
      <c r="B1168" s="61">
        <f t="shared" si="37"/>
        <v>8.4199999999999928</v>
      </c>
      <c r="C1168" s="42" t="s">
        <v>729</v>
      </c>
      <c r="D1168" s="50" t="s">
        <v>188</v>
      </c>
      <c r="E1168" s="44">
        <v>1</v>
      </c>
      <c r="F1168" s="4" t="s">
        <v>11</v>
      </c>
    </row>
    <row r="1169" spans="2:6" x14ac:dyDescent="0.25">
      <c r="B1169" s="61"/>
      <c r="D1169" s="50"/>
      <c r="F1169" s="3"/>
    </row>
    <row r="1170" spans="2:6" ht="41.4" x14ac:dyDescent="0.25">
      <c r="B1170" s="61"/>
      <c r="C1170" s="52" t="s">
        <v>730</v>
      </c>
      <c r="D1170" s="50"/>
      <c r="F1170" s="3"/>
    </row>
    <row r="1171" spans="2:6" x14ac:dyDescent="0.25">
      <c r="B1171" s="61"/>
      <c r="D1171" s="50"/>
      <c r="F1171" s="3"/>
    </row>
    <row r="1172" spans="2:6" ht="15.75" customHeight="1" x14ac:dyDescent="0.25">
      <c r="B1172" s="61">
        <f>B1168+0.01</f>
        <v>8.4299999999999926</v>
      </c>
      <c r="C1172" s="42" t="s">
        <v>726</v>
      </c>
      <c r="D1172" s="50" t="s">
        <v>6</v>
      </c>
      <c r="E1172" s="44">
        <v>1</v>
      </c>
      <c r="F1172" s="4" t="s">
        <v>11</v>
      </c>
    </row>
    <row r="1173" spans="2:6" x14ac:dyDescent="0.25">
      <c r="B1173" s="61"/>
      <c r="D1173" s="50"/>
      <c r="F1173" s="1"/>
    </row>
    <row r="1174" spans="2:6" x14ac:dyDescent="0.25">
      <c r="B1174" s="61">
        <f t="shared" si="37"/>
        <v>8.4399999999999924</v>
      </c>
      <c r="C1174" s="42" t="s">
        <v>728</v>
      </c>
      <c r="D1174" s="50" t="s">
        <v>188</v>
      </c>
      <c r="E1174" s="44">
        <v>1</v>
      </c>
      <c r="F1174" s="4" t="s">
        <v>11</v>
      </c>
    </row>
    <row r="1175" spans="2:6" x14ac:dyDescent="0.25">
      <c r="B1175" s="61"/>
      <c r="D1175" s="50"/>
      <c r="F1175" s="1"/>
    </row>
    <row r="1176" spans="2:6" x14ac:dyDescent="0.25">
      <c r="B1176" s="61">
        <f t="shared" si="37"/>
        <v>8.4499999999999922</v>
      </c>
      <c r="C1176" s="42" t="s">
        <v>729</v>
      </c>
      <c r="D1176" s="50" t="s">
        <v>188</v>
      </c>
      <c r="E1176" s="44">
        <v>1</v>
      </c>
      <c r="F1176" s="4" t="s">
        <v>11</v>
      </c>
    </row>
    <row r="1177" spans="2:6" x14ac:dyDescent="0.25">
      <c r="B1177" s="61"/>
      <c r="D1177" s="50"/>
      <c r="F1177" s="3"/>
    </row>
    <row r="1178" spans="2:6" x14ac:dyDescent="0.25">
      <c r="B1178" s="61"/>
      <c r="C1178" s="49" t="s">
        <v>962</v>
      </c>
      <c r="D1178" s="50"/>
      <c r="F1178" s="3"/>
    </row>
    <row r="1179" spans="2:6" x14ac:dyDescent="0.25">
      <c r="B1179" s="61"/>
      <c r="C1179" s="52"/>
      <c r="D1179" s="50"/>
      <c r="F1179" s="3"/>
    </row>
    <row r="1180" spans="2:6" x14ac:dyDescent="0.25">
      <c r="B1180" s="61"/>
      <c r="C1180" s="52" t="s">
        <v>229</v>
      </c>
      <c r="D1180" s="50"/>
      <c r="F1180" s="3"/>
    </row>
    <row r="1181" spans="2:6" x14ac:dyDescent="0.25">
      <c r="B1181" s="61"/>
      <c r="D1181" s="50"/>
      <c r="F1181" s="3"/>
    </row>
    <row r="1182" spans="2:6" x14ac:dyDescent="0.25">
      <c r="B1182" s="61">
        <f>B1176+0.01</f>
        <v>8.459999999999992</v>
      </c>
      <c r="C1182" s="42" t="s">
        <v>228</v>
      </c>
      <c r="D1182" s="50" t="s">
        <v>7</v>
      </c>
      <c r="E1182" s="44">
        <v>1</v>
      </c>
      <c r="F1182" s="4" t="s">
        <v>11</v>
      </c>
    </row>
    <row r="1183" spans="2:6" x14ac:dyDescent="0.25">
      <c r="B1183" s="61"/>
      <c r="D1183" s="50"/>
      <c r="F1183" s="3"/>
    </row>
    <row r="1184" spans="2:6" x14ac:dyDescent="0.25">
      <c r="B1184" s="61"/>
      <c r="C1184" s="52" t="s">
        <v>55</v>
      </c>
      <c r="D1184" s="50"/>
      <c r="F1184" s="3"/>
    </row>
    <row r="1185" spans="2:6" x14ac:dyDescent="0.25">
      <c r="B1185" s="61"/>
      <c r="D1185" s="50"/>
      <c r="F1185" s="3"/>
    </row>
    <row r="1186" spans="2:6" x14ac:dyDescent="0.25">
      <c r="B1186" s="61"/>
      <c r="C1186" s="52" t="s">
        <v>56</v>
      </c>
      <c r="D1186" s="50"/>
      <c r="F1186" s="3"/>
    </row>
    <row r="1187" spans="2:6" x14ac:dyDescent="0.25">
      <c r="B1187" s="100"/>
      <c r="D1187" s="50"/>
      <c r="F1187" s="3"/>
    </row>
    <row r="1188" spans="2:6" ht="27.6" x14ac:dyDescent="0.25">
      <c r="B1188" s="61">
        <f>B1182+0.01</f>
        <v>8.4699999999999918</v>
      </c>
      <c r="C1188" s="42" t="s">
        <v>230</v>
      </c>
      <c r="D1188" s="50" t="s">
        <v>189</v>
      </c>
      <c r="E1188" s="44">
        <v>1</v>
      </c>
      <c r="F1188" s="4" t="s">
        <v>11</v>
      </c>
    </row>
    <row r="1189" spans="2:6" x14ac:dyDescent="0.25">
      <c r="B1189" s="61"/>
      <c r="D1189" s="50"/>
      <c r="F1189" s="1"/>
    </row>
    <row r="1190" spans="2:6" x14ac:dyDescent="0.25">
      <c r="B1190" s="61">
        <f t="shared" si="37"/>
        <v>8.4799999999999915</v>
      </c>
      <c r="C1190" s="42" t="s">
        <v>735</v>
      </c>
      <c r="D1190" s="50" t="s">
        <v>189</v>
      </c>
      <c r="E1190" s="44">
        <v>1</v>
      </c>
      <c r="F1190" s="4" t="s">
        <v>11</v>
      </c>
    </row>
    <row r="1191" spans="2:6" x14ac:dyDescent="0.25">
      <c r="B1191" s="61"/>
      <c r="D1191" s="50"/>
      <c r="F1191" s="1"/>
    </row>
    <row r="1192" spans="2:6" x14ac:dyDescent="0.25">
      <c r="B1192" s="100"/>
      <c r="C1192" s="49" t="s">
        <v>963</v>
      </c>
      <c r="D1192" s="50"/>
      <c r="F1192" s="3"/>
    </row>
    <row r="1193" spans="2:6" x14ac:dyDescent="0.25">
      <c r="B1193" s="100"/>
      <c r="D1193" s="50"/>
      <c r="F1193" s="3"/>
    </row>
    <row r="1194" spans="2:6" x14ac:dyDescent="0.25">
      <c r="B1194" s="100"/>
      <c r="C1194" s="52" t="s">
        <v>57</v>
      </c>
      <c r="D1194" s="50"/>
      <c r="F1194" s="3"/>
    </row>
    <row r="1195" spans="2:6" x14ac:dyDescent="0.25">
      <c r="B1195" s="100"/>
      <c r="D1195" s="50"/>
      <c r="F1195" s="3"/>
    </row>
    <row r="1196" spans="2:6" x14ac:dyDescent="0.25">
      <c r="B1196" s="100"/>
      <c r="C1196" s="52" t="s">
        <v>58</v>
      </c>
      <c r="D1196" s="50"/>
      <c r="F1196" s="3"/>
    </row>
    <row r="1197" spans="2:6" x14ac:dyDescent="0.25">
      <c r="B1197" s="100"/>
      <c r="D1197" s="50"/>
      <c r="F1197" s="3"/>
    </row>
    <row r="1198" spans="2:6" x14ac:dyDescent="0.25">
      <c r="B1198" s="61">
        <f>B1190+0.01</f>
        <v>8.4899999999999913</v>
      </c>
      <c r="C1198" s="42" t="s">
        <v>736</v>
      </c>
      <c r="D1198" s="50" t="s">
        <v>7</v>
      </c>
      <c r="E1198" s="44">
        <v>1</v>
      </c>
      <c r="F1198" s="4" t="s">
        <v>11</v>
      </c>
    </row>
    <row r="1199" spans="2:6" x14ac:dyDescent="0.25">
      <c r="B1199" s="61"/>
      <c r="D1199" s="50"/>
      <c r="F1199" s="3"/>
    </row>
    <row r="1200" spans="2:6" x14ac:dyDescent="0.25">
      <c r="B1200" s="61">
        <f>B1198+0.01</f>
        <v>8.4999999999999911</v>
      </c>
      <c r="C1200" s="42" t="s">
        <v>737</v>
      </c>
      <c r="D1200" s="50" t="s">
        <v>7</v>
      </c>
      <c r="E1200" s="44">
        <v>1</v>
      </c>
      <c r="F1200" s="4" t="s">
        <v>11</v>
      </c>
    </row>
    <row r="1201" spans="2:6" x14ac:dyDescent="0.25">
      <c r="B1201" s="61"/>
      <c r="D1201" s="50"/>
      <c r="F1201" s="3"/>
    </row>
    <row r="1202" spans="2:6" x14ac:dyDescent="0.25">
      <c r="B1202" s="61"/>
      <c r="C1202" s="52" t="s">
        <v>59</v>
      </c>
      <c r="D1202" s="50"/>
      <c r="F1202" s="1"/>
    </row>
    <row r="1203" spans="2:6" x14ac:dyDescent="0.25">
      <c r="B1203" s="61"/>
      <c r="D1203" s="50"/>
      <c r="F1203" s="3"/>
    </row>
    <row r="1204" spans="2:6" x14ac:dyDescent="0.25">
      <c r="B1204" s="61">
        <f>B1200+0.01</f>
        <v>8.5099999999999909</v>
      </c>
      <c r="C1204" s="42" t="s">
        <v>740</v>
      </c>
      <c r="D1204" s="50" t="s">
        <v>7</v>
      </c>
      <c r="E1204" s="44">
        <v>1</v>
      </c>
      <c r="F1204" s="4" t="s">
        <v>11</v>
      </c>
    </row>
    <row r="1205" spans="2:6" x14ac:dyDescent="0.25">
      <c r="B1205" s="61"/>
      <c r="D1205" s="50"/>
      <c r="F1205" s="3"/>
    </row>
    <row r="1206" spans="2:6" x14ac:dyDescent="0.25">
      <c r="B1206" s="61">
        <f>B1204+0.01</f>
        <v>8.5199999999999907</v>
      </c>
      <c r="C1206" s="42" t="s">
        <v>233</v>
      </c>
      <c r="D1206" s="50" t="s">
        <v>7</v>
      </c>
      <c r="E1206" s="44">
        <v>1</v>
      </c>
      <c r="F1206" s="4" t="s">
        <v>11</v>
      </c>
    </row>
    <row r="1207" spans="2:6" x14ac:dyDescent="0.25">
      <c r="B1207" s="61"/>
      <c r="D1207" s="50"/>
      <c r="F1207" s="3"/>
    </row>
    <row r="1208" spans="2:6" ht="27.6" x14ac:dyDescent="0.25">
      <c r="B1208" s="61">
        <f t="shared" ref="B1208" si="38">B1206+0.01</f>
        <v>8.5299999999999905</v>
      </c>
      <c r="C1208" s="42" t="s">
        <v>741</v>
      </c>
      <c r="D1208" s="50" t="s">
        <v>7</v>
      </c>
      <c r="E1208" s="44">
        <v>1</v>
      </c>
      <c r="F1208" s="4" t="s">
        <v>11</v>
      </c>
    </row>
    <row r="1209" spans="2:6" x14ac:dyDescent="0.25">
      <c r="B1209" s="100"/>
      <c r="D1209" s="50"/>
      <c r="F1209" s="3"/>
    </row>
    <row r="1210" spans="2:6" x14ac:dyDescent="0.25">
      <c r="B1210" s="61"/>
      <c r="C1210" s="49" t="s">
        <v>60</v>
      </c>
      <c r="D1210" s="50"/>
      <c r="F1210" s="3"/>
    </row>
    <row r="1211" spans="2:6" x14ac:dyDescent="0.25">
      <c r="B1211" s="61"/>
      <c r="D1211" s="50"/>
      <c r="F1211" s="3"/>
    </row>
    <row r="1212" spans="2:6" x14ac:dyDescent="0.25">
      <c r="B1212" s="61"/>
      <c r="C1212" s="52" t="s">
        <v>61</v>
      </c>
      <c r="D1212" s="50"/>
      <c r="F1212" s="3"/>
    </row>
    <row r="1213" spans="2:6" x14ac:dyDescent="0.25">
      <c r="B1213" s="61"/>
      <c r="D1213" s="50"/>
      <c r="F1213" s="3"/>
    </row>
    <row r="1214" spans="2:6" x14ac:dyDescent="0.25">
      <c r="B1214" s="61">
        <f>B1208+0.01</f>
        <v>8.5399999999999903</v>
      </c>
      <c r="C1214" s="42" t="s">
        <v>231</v>
      </c>
      <c r="D1214" s="50" t="s">
        <v>8</v>
      </c>
      <c r="E1214" s="44">
        <v>1</v>
      </c>
      <c r="F1214" s="4" t="s">
        <v>11</v>
      </c>
    </row>
    <row r="1215" spans="2:6" x14ac:dyDescent="0.25">
      <c r="B1215" s="61"/>
      <c r="D1215" s="50"/>
      <c r="F1215" s="3"/>
    </row>
    <row r="1216" spans="2:6" x14ac:dyDescent="0.25">
      <c r="B1216" s="61">
        <f t="shared" ref="B1216:B1222" si="39">B1214+0.01</f>
        <v>8.5499999999999901</v>
      </c>
      <c r="C1216" s="42" t="s">
        <v>964</v>
      </c>
      <c r="D1216" s="50" t="s">
        <v>8</v>
      </c>
      <c r="E1216" s="44">
        <v>1</v>
      </c>
      <c r="F1216" s="4" t="s">
        <v>11</v>
      </c>
    </row>
    <row r="1217" spans="2:6" x14ac:dyDescent="0.25">
      <c r="B1217" s="61"/>
      <c r="D1217" s="50"/>
      <c r="F1217" s="3"/>
    </row>
    <row r="1218" spans="2:6" x14ac:dyDescent="0.25">
      <c r="B1218" s="61">
        <f t="shared" si="39"/>
        <v>8.5599999999999898</v>
      </c>
      <c r="C1218" s="42" t="s">
        <v>232</v>
      </c>
      <c r="D1218" s="50" t="s">
        <v>8</v>
      </c>
      <c r="E1218" s="44">
        <v>1</v>
      </c>
      <c r="F1218" s="4" t="s">
        <v>11</v>
      </c>
    </row>
    <row r="1219" spans="2:6" x14ac:dyDescent="0.25">
      <c r="B1219" s="61"/>
      <c r="D1219" s="50"/>
      <c r="F1219" s="3"/>
    </row>
    <row r="1220" spans="2:6" ht="27.6" x14ac:dyDescent="0.25">
      <c r="B1220" s="61">
        <f t="shared" si="39"/>
        <v>8.5699999999999896</v>
      </c>
      <c r="C1220" s="42" t="s">
        <v>739</v>
      </c>
      <c r="D1220" s="50" t="s">
        <v>6</v>
      </c>
      <c r="E1220" s="44">
        <v>1</v>
      </c>
      <c r="F1220" s="4" t="s">
        <v>11</v>
      </c>
    </row>
    <row r="1221" spans="2:6" x14ac:dyDescent="0.25">
      <c r="B1221" s="100"/>
      <c r="D1221" s="50"/>
      <c r="F1221" s="3"/>
    </row>
    <row r="1222" spans="2:6" ht="27.6" x14ac:dyDescent="0.25">
      <c r="B1222" s="61">
        <f t="shared" si="39"/>
        <v>8.5799999999999894</v>
      </c>
      <c r="C1222" s="42" t="s">
        <v>738</v>
      </c>
      <c r="D1222" s="50" t="s">
        <v>6</v>
      </c>
      <c r="E1222" s="44">
        <v>1</v>
      </c>
      <c r="F1222" s="4" t="s">
        <v>11</v>
      </c>
    </row>
    <row r="1223" spans="2:6" x14ac:dyDescent="0.25">
      <c r="B1223" s="61"/>
      <c r="D1223" s="50"/>
      <c r="F1223" s="3"/>
    </row>
    <row r="1224" spans="2:6" x14ac:dyDescent="0.25">
      <c r="B1224" s="100"/>
      <c r="D1224" s="50"/>
      <c r="F1224" s="3"/>
    </row>
    <row r="1225" spans="2:6" x14ac:dyDescent="0.25">
      <c r="B1225" s="100"/>
      <c r="D1225" s="50"/>
      <c r="F1225" s="3"/>
    </row>
    <row r="1226" spans="2:6" x14ac:dyDescent="0.25">
      <c r="B1226" s="101"/>
      <c r="D1226" s="50"/>
      <c r="F1226" s="3"/>
    </row>
    <row r="1227" spans="2:6" x14ac:dyDescent="0.25">
      <c r="B1227" s="121" t="s">
        <v>802</v>
      </c>
      <c r="C1227" s="122"/>
      <c r="D1227" s="122"/>
      <c r="E1227" s="122"/>
      <c r="F1227" s="30" t="s">
        <v>11</v>
      </c>
    </row>
    <row r="1228" spans="2:6" x14ac:dyDescent="0.25">
      <c r="B1228" s="68" t="s">
        <v>0</v>
      </c>
      <c r="C1228" s="46" t="s">
        <v>1</v>
      </c>
      <c r="D1228" s="68" t="s">
        <v>2</v>
      </c>
      <c r="E1228" s="69" t="s">
        <v>3</v>
      </c>
      <c r="F1228" s="31" t="s">
        <v>15</v>
      </c>
    </row>
    <row r="1229" spans="2:6" x14ac:dyDescent="0.25">
      <c r="B1229" s="94"/>
      <c r="C1229" s="71"/>
      <c r="D1229" s="70"/>
      <c r="E1229" s="72"/>
      <c r="F1229" s="38"/>
    </row>
    <row r="1230" spans="2:6" x14ac:dyDescent="0.25">
      <c r="B1230" s="100"/>
      <c r="C1230" s="49" t="s">
        <v>732</v>
      </c>
      <c r="D1230" s="50"/>
      <c r="F1230" s="3"/>
    </row>
    <row r="1231" spans="2:6" x14ac:dyDescent="0.25">
      <c r="B1231" s="100"/>
      <c r="C1231" s="49"/>
      <c r="D1231" s="50"/>
      <c r="F1231" s="3"/>
    </row>
    <row r="1232" spans="2:6" ht="27.6" x14ac:dyDescent="0.25">
      <c r="B1232" s="70"/>
      <c r="C1232" s="52" t="s">
        <v>858</v>
      </c>
      <c r="D1232" s="70"/>
      <c r="E1232" s="72"/>
      <c r="F1232" s="33"/>
    </row>
    <row r="1233" spans="2:6" x14ac:dyDescent="0.25">
      <c r="B1233" s="70"/>
      <c r="C1233" s="52"/>
      <c r="D1233" s="70"/>
      <c r="E1233" s="72"/>
      <c r="F1233" s="33"/>
    </row>
    <row r="1234" spans="2:6" x14ac:dyDescent="0.25">
      <c r="B1234" s="103" t="s">
        <v>800</v>
      </c>
      <c r="C1234" s="49" t="s">
        <v>62</v>
      </c>
      <c r="D1234" s="50"/>
      <c r="F1234" s="3"/>
    </row>
    <row r="1235" spans="2:6" x14ac:dyDescent="0.25">
      <c r="B1235" s="100"/>
      <c r="D1235" s="50"/>
      <c r="F1235" s="3"/>
    </row>
    <row r="1236" spans="2:6" x14ac:dyDescent="0.25">
      <c r="B1236" s="100"/>
      <c r="C1236" s="49" t="s">
        <v>234</v>
      </c>
      <c r="D1236" s="50"/>
      <c r="F1236" s="3"/>
    </row>
    <row r="1237" spans="2:6" x14ac:dyDescent="0.25">
      <c r="B1237" s="100"/>
      <c r="C1237" s="52"/>
      <c r="D1237" s="50"/>
      <c r="F1237" s="3"/>
    </row>
    <row r="1238" spans="2:6" x14ac:dyDescent="0.25">
      <c r="B1238" s="100"/>
      <c r="C1238" s="52" t="s">
        <v>235</v>
      </c>
      <c r="D1238" s="50"/>
      <c r="F1238" s="3"/>
    </row>
    <row r="1239" spans="2:6" x14ac:dyDescent="0.25">
      <c r="B1239" s="100"/>
      <c r="D1239" s="50"/>
      <c r="F1239" s="3"/>
    </row>
    <row r="1240" spans="2:6" ht="27.6" x14ac:dyDescent="0.25">
      <c r="B1240" s="62">
        <v>9.1</v>
      </c>
      <c r="C1240" s="42" t="s">
        <v>965</v>
      </c>
      <c r="D1240" s="50" t="s">
        <v>8</v>
      </c>
      <c r="E1240" s="44">
        <v>1</v>
      </c>
      <c r="F1240" s="4" t="s">
        <v>11</v>
      </c>
    </row>
    <row r="1241" spans="2:6" x14ac:dyDescent="0.25">
      <c r="B1241" s="48"/>
      <c r="D1241" s="50"/>
      <c r="F1241" s="3"/>
    </row>
    <row r="1242" spans="2:6" x14ac:dyDescent="0.25">
      <c r="B1242" s="100"/>
      <c r="C1242" s="49" t="s">
        <v>63</v>
      </c>
      <c r="D1242" s="50"/>
      <c r="F1242" s="3"/>
    </row>
    <row r="1243" spans="2:6" x14ac:dyDescent="0.25">
      <c r="B1243" s="100"/>
      <c r="D1243" s="50"/>
      <c r="F1243" s="3"/>
    </row>
    <row r="1244" spans="2:6" ht="41.4" x14ac:dyDescent="0.25">
      <c r="B1244" s="100"/>
      <c r="C1244" s="52" t="s">
        <v>64</v>
      </c>
      <c r="D1244" s="50"/>
      <c r="F1244" s="3"/>
    </row>
    <row r="1245" spans="2:6" x14ac:dyDescent="0.25">
      <c r="B1245" s="100"/>
      <c r="D1245" s="50"/>
      <c r="F1245" s="3"/>
    </row>
    <row r="1246" spans="2:6" x14ac:dyDescent="0.25">
      <c r="B1246" s="62">
        <f>B1240+0.1</f>
        <v>9.1999999999999993</v>
      </c>
      <c r="C1246" s="42" t="s">
        <v>236</v>
      </c>
      <c r="D1246" s="50" t="s">
        <v>8</v>
      </c>
      <c r="E1246" s="44">
        <v>1</v>
      </c>
      <c r="F1246" s="4" t="s">
        <v>11</v>
      </c>
    </row>
    <row r="1247" spans="2:6" x14ac:dyDescent="0.25">
      <c r="B1247" s="62"/>
      <c r="D1247" s="50"/>
      <c r="F1247" s="3"/>
    </row>
    <row r="1248" spans="2:6" x14ac:dyDescent="0.25">
      <c r="B1248" s="62"/>
      <c r="C1248" s="52" t="s">
        <v>65</v>
      </c>
      <c r="D1248" s="50"/>
      <c r="F1248" s="3"/>
    </row>
    <row r="1249" spans="2:6" x14ac:dyDescent="0.25">
      <c r="B1249" s="62"/>
      <c r="D1249" s="50"/>
      <c r="F1249" s="3"/>
    </row>
    <row r="1250" spans="2:6" x14ac:dyDescent="0.25">
      <c r="B1250" s="62">
        <f>B1246+0.1</f>
        <v>9.2999999999999989</v>
      </c>
      <c r="C1250" s="42" t="s">
        <v>237</v>
      </c>
      <c r="D1250" s="50" t="s">
        <v>7</v>
      </c>
      <c r="E1250" s="44">
        <v>1</v>
      </c>
      <c r="F1250" s="4" t="s">
        <v>11</v>
      </c>
    </row>
    <row r="1251" spans="2:6" x14ac:dyDescent="0.25">
      <c r="B1251" s="62"/>
      <c r="D1251" s="50"/>
      <c r="F1251" s="3"/>
    </row>
    <row r="1252" spans="2:6" x14ac:dyDescent="0.25">
      <c r="B1252" s="62"/>
      <c r="C1252" s="52" t="s">
        <v>66</v>
      </c>
      <c r="D1252" s="50"/>
      <c r="F1252" s="3"/>
    </row>
    <row r="1253" spans="2:6" x14ac:dyDescent="0.25">
      <c r="B1253" s="62"/>
      <c r="D1253" s="50"/>
      <c r="F1253" s="3"/>
    </row>
    <row r="1254" spans="2:6" x14ac:dyDescent="0.25">
      <c r="B1254" s="62">
        <f>B1250+0.1</f>
        <v>9.3999999999999986</v>
      </c>
      <c r="C1254" s="42" t="s">
        <v>238</v>
      </c>
      <c r="D1254" s="50" t="s">
        <v>6</v>
      </c>
      <c r="E1254" s="44">
        <v>1</v>
      </c>
      <c r="F1254" s="4" t="s">
        <v>11</v>
      </c>
    </row>
    <row r="1255" spans="2:6" x14ac:dyDescent="0.25">
      <c r="B1255" s="62"/>
      <c r="D1255" s="50"/>
      <c r="F1255" s="3"/>
    </row>
    <row r="1256" spans="2:6" ht="69" x14ac:dyDescent="0.25">
      <c r="B1256" s="62"/>
      <c r="C1256" s="52" t="s">
        <v>67</v>
      </c>
      <c r="D1256" s="50"/>
      <c r="F1256" s="3"/>
    </row>
    <row r="1257" spans="2:6" ht="15.75" customHeight="1" x14ac:dyDescent="0.25">
      <c r="B1257" s="62"/>
      <c r="D1257" s="50"/>
      <c r="F1257" s="3"/>
    </row>
    <row r="1258" spans="2:6" x14ac:dyDescent="0.25">
      <c r="B1258" s="62">
        <f>B1254+0.1</f>
        <v>9.4999999999999982</v>
      </c>
      <c r="C1258" s="42" t="s">
        <v>236</v>
      </c>
      <c r="D1258" s="50" t="s">
        <v>8</v>
      </c>
      <c r="E1258" s="44">
        <v>1</v>
      </c>
      <c r="F1258" s="4" t="s">
        <v>11</v>
      </c>
    </row>
    <row r="1259" spans="2:6" x14ac:dyDescent="0.25">
      <c r="B1259" s="62"/>
      <c r="D1259" s="50"/>
      <c r="F1259" s="3"/>
    </row>
    <row r="1260" spans="2:6" ht="27.6" x14ac:dyDescent="0.25">
      <c r="B1260" s="62">
        <f>B1258+0.1</f>
        <v>9.5999999999999979</v>
      </c>
      <c r="C1260" s="42" t="s">
        <v>744</v>
      </c>
      <c r="D1260" s="50" t="s">
        <v>6</v>
      </c>
      <c r="E1260" s="44">
        <v>1</v>
      </c>
      <c r="F1260" s="4" t="s">
        <v>11</v>
      </c>
    </row>
    <row r="1261" spans="2:6" x14ac:dyDescent="0.25">
      <c r="B1261" s="62"/>
      <c r="D1261" s="50"/>
      <c r="F1261" s="3"/>
    </row>
    <row r="1262" spans="2:6" x14ac:dyDescent="0.25">
      <c r="B1262" s="62"/>
      <c r="C1262" s="52" t="s">
        <v>68</v>
      </c>
      <c r="D1262" s="50"/>
      <c r="F1262" s="3"/>
    </row>
    <row r="1263" spans="2:6" x14ac:dyDescent="0.25">
      <c r="B1263" s="62"/>
      <c r="D1263" s="50"/>
      <c r="F1263" s="3"/>
    </row>
    <row r="1264" spans="2:6" x14ac:dyDescent="0.25">
      <c r="B1264" s="62">
        <f>B1260+0.1</f>
        <v>9.6999999999999975</v>
      </c>
      <c r="C1264" s="42" t="s">
        <v>239</v>
      </c>
      <c r="D1264" s="50" t="s">
        <v>7</v>
      </c>
      <c r="E1264" s="44">
        <v>1</v>
      </c>
      <c r="F1264" s="4" t="s">
        <v>11</v>
      </c>
    </row>
    <row r="1265" spans="2:6" x14ac:dyDescent="0.25">
      <c r="B1265" s="62"/>
      <c r="D1265" s="50"/>
      <c r="F1265" s="3"/>
    </row>
    <row r="1266" spans="2:6" ht="41.4" x14ac:dyDescent="0.25">
      <c r="B1266" s="62"/>
      <c r="C1266" s="52" t="s">
        <v>69</v>
      </c>
      <c r="D1266" s="50"/>
      <c r="F1266" s="3"/>
    </row>
    <row r="1267" spans="2:6" x14ac:dyDescent="0.25">
      <c r="B1267" s="62"/>
      <c r="D1267" s="50"/>
      <c r="F1267" s="3"/>
    </row>
    <row r="1268" spans="2:6" x14ac:dyDescent="0.25">
      <c r="B1268" s="62">
        <f>B1264+0.1</f>
        <v>9.7999999999999972</v>
      </c>
      <c r="C1268" s="42" t="s">
        <v>236</v>
      </c>
      <c r="D1268" s="50" t="s">
        <v>8</v>
      </c>
      <c r="E1268" s="44">
        <v>1</v>
      </c>
      <c r="F1268" s="4" t="s">
        <v>11</v>
      </c>
    </row>
    <row r="1269" spans="2:6" x14ac:dyDescent="0.25">
      <c r="B1269" s="62"/>
      <c r="D1269" s="50"/>
      <c r="F1269" s="3"/>
    </row>
    <row r="1270" spans="2:6" x14ac:dyDescent="0.25">
      <c r="B1270" s="62"/>
      <c r="C1270" s="52" t="s">
        <v>65</v>
      </c>
      <c r="D1270" s="50"/>
      <c r="F1270" s="3"/>
    </row>
    <row r="1271" spans="2:6" x14ac:dyDescent="0.25">
      <c r="B1271" s="62"/>
      <c r="D1271" s="50"/>
      <c r="F1271" s="3"/>
    </row>
    <row r="1272" spans="2:6" x14ac:dyDescent="0.25">
      <c r="B1272" s="62">
        <f t="shared" ref="B1272" si="40">B1268+0.1</f>
        <v>9.8999999999999968</v>
      </c>
      <c r="C1272" s="42" t="s">
        <v>237</v>
      </c>
      <c r="D1272" s="50" t="s">
        <v>7</v>
      </c>
      <c r="E1272" s="44">
        <v>1</v>
      </c>
      <c r="F1272" s="4" t="s">
        <v>11</v>
      </c>
    </row>
    <row r="1273" spans="2:6" x14ac:dyDescent="0.25">
      <c r="B1273" s="62"/>
      <c r="D1273" s="50"/>
      <c r="F1273" s="3"/>
    </row>
    <row r="1274" spans="2:6" x14ac:dyDescent="0.25">
      <c r="B1274" s="61"/>
      <c r="C1274" s="49" t="s">
        <v>70</v>
      </c>
      <c r="D1274" s="50"/>
      <c r="F1274" s="3"/>
    </row>
    <row r="1275" spans="2:6" x14ac:dyDescent="0.25">
      <c r="B1275" s="61"/>
      <c r="D1275" s="50"/>
      <c r="F1275" s="3"/>
    </row>
    <row r="1276" spans="2:6" ht="55.2" x14ac:dyDescent="0.25">
      <c r="B1276" s="61"/>
      <c r="C1276" s="52" t="s">
        <v>966</v>
      </c>
      <c r="D1276" s="50"/>
      <c r="F1276" s="3"/>
    </row>
    <row r="1277" spans="2:6" x14ac:dyDescent="0.25">
      <c r="B1277" s="61"/>
      <c r="D1277" s="50"/>
      <c r="F1277" s="3"/>
    </row>
    <row r="1278" spans="2:6" x14ac:dyDescent="0.25">
      <c r="B1278" s="61">
        <v>9.1</v>
      </c>
      <c r="C1278" s="42" t="s">
        <v>967</v>
      </c>
      <c r="D1278" s="50" t="s">
        <v>8</v>
      </c>
      <c r="E1278" s="44">
        <v>1</v>
      </c>
      <c r="F1278" s="4" t="s">
        <v>11</v>
      </c>
    </row>
    <row r="1279" spans="2:6" x14ac:dyDescent="0.25">
      <c r="B1279" s="61"/>
      <c r="D1279" s="50"/>
      <c r="F1279" s="3"/>
    </row>
    <row r="1280" spans="2:6" x14ac:dyDescent="0.25">
      <c r="B1280" s="61"/>
      <c r="C1280" s="52" t="s">
        <v>9</v>
      </c>
      <c r="D1280" s="50"/>
      <c r="F1280" s="3"/>
    </row>
    <row r="1281" spans="2:6" x14ac:dyDescent="0.25">
      <c r="B1281" s="61"/>
      <c r="D1281" s="50"/>
      <c r="F1281" s="3"/>
    </row>
    <row r="1282" spans="2:6" x14ac:dyDescent="0.25">
      <c r="B1282" s="61">
        <f>B1278+0.01</f>
        <v>9.11</v>
      </c>
      <c r="C1282" s="42" t="s">
        <v>240</v>
      </c>
      <c r="D1282" s="50" t="s">
        <v>7</v>
      </c>
      <c r="E1282" s="44">
        <v>1</v>
      </c>
      <c r="F1282" s="4" t="s">
        <v>11</v>
      </c>
    </row>
    <row r="1283" spans="2:6" x14ac:dyDescent="0.25">
      <c r="B1283" s="61"/>
      <c r="D1283" s="50"/>
      <c r="F1283" s="3"/>
    </row>
    <row r="1284" spans="2:6" x14ac:dyDescent="0.25">
      <c r="B1284" s="61"/>
      <c r="C1284" s="52" t="s">
        <v>68</v>
      </c>
      <c r="D1284" s="50"/>
      <c r="F1284" s="3"/>
    </row>
    <row r="1285" spans="2:6" x14ac:dyDescent="0.25">
      <c r="B1285" s="61"/>
      <c r="D1285" s="50"/>
      <c r="F1285" s="3"/>
    </row>
    <row r="1286" spans="2:6" x14ac:dyDescent="0.25">
      <c r="B1286" s="61">
        <f>B1282+0.01</f>
        <v>9.1199999999999992</v>
      </c>
      <c r="C1286" s="42" t="s">
        <v>241</v>
      </c>
      <c r="D1286" s="50" t="s">
        <v>7</v>
      </c>
      <c r="E1286" s="44">
        <v>1</v>
      </c>
      <c r="F1286" s="4" t="s">
        <v>11</v>
      </c>
    </row>
    <row r="1287" spans="2:6" x14ac:dyDescent="0.25">
      <c r="B1287" s="100"/>
      <c r="D1287" s="50"/>
      <c r="F1287" s="3"/>
    </row>
    <row r="1288" spans="2:6" x14ac:dyDescent="0.25">
      <c r="B1288" s="100"/>
      <c r="C1288" s="52" t="s">
        <v>9</v>
      </c>
      <c r="D1288" s="50"/>
      <c r="F1288" s="3"/>
    </row>
    <row r="1289" spans="2:6" x14ac:dyDescent="0.25">
      <c r="B1289" s="100"/>
      <c r="D1289" s="50"/>
      <c r="F1289" s="3"/>
    </row>
    <row r="1290" spans="2:6" x14ac:dyDescent="0.25">
      <c r="B1290" s="61">
        <f>B1286+0.01</f>
        <v>9.129999999999999</v>
      </c>
      <c r="C1290" s="42" t="s">
        <v>968</v>
      </c>
      <c r="D1290" s="50" t="s">
        <v>6</v>
      </c>
      <c r="E1290" s="44">
        <v>1</v>
      </c>
      <c r="F1290" s="4" t="s">
        <v>11</v>
      </c>
    </row>
    <row r="1291" spans="2:6" x14ac:dyDescent="0.25">
      <c r="B1291" s="100"/>
      <c r="D1291" s="50"/>
      <c r="F1291" s="3"/>
    </row>
    <row r="1292" spans="2:6" x14ac:dyDescent="0.25">
      <c r="B1292" s="61"/>
      <c r="C1292" s="49" t="s">
        <v>71</v>
      </c>
      <c r="D1292" s="50"/>
      <c r="F1292" s="3"/>
    </row>
    <row r="1293" spans="2:6" x14ac:dyDescent="0.25">
      <c r="B1293" s="61"/>
      <c r="D1293" s="50"/>
      <c r="F1293" s="3"/>
    </row>
    <row r="1294" spans="2:6" ht="151.80000000000001" x14ac:dyDescent="0.25">
      <c r="B1294" s="61"/>
      <c r="C1294" s="52" t="s">
        <v>969</v>
      </c>
      <c r="D1294" s="50"/>
      <c r="F1294" s="3"/>
    </row>
    <row r="1295" spans="2:6" x14ac:dyDescent="0.25">
      <c r="B1295" s="61"/>
      <c r="C1295" s="54"/>
      <c r="D1295" s="50"/>
      <c r="F1295" s="1"/>
    </row>
    <row r="1296" spans="2:6" x14ac:dyDescent="0.25">
      <c r="B1296" s="61">
        <f>B1290+0.01</f>
        <v>9.1399999999999988</v>
      </c>
      <c r="C1296" s="54" t="s">
        <v>243</v>
      </c>
      <c r="D1296" s="50" t="s">
        <v>7</v>
      </c>
      <c r="E1296" s="44">
        <v>1</v>
      </c>
      <c r="F1296" s="4" t="s">
        <v>11</v>
      </c>
    </row>
    <row r="1297" spans="2:6" x14ac:dyDescent="0.25">
      <c r="B1297" s="61"/>
      <c r="C1297" s="54"/>
      <c r="D1297" s="50"/>
      <c r="F1297" s="1"/>
    </row>
    <row r="1298" spans="2:6" x14ac:dyDescent="0.25">
      <c r="B1298" s="61">
        <f>B1296+0.01</f>
        <v>9.1499999999999986</v>
      </c>
      <c r="C1298" s="54" t="s">
        <v>242</v>
      </c>
      <c r="D1298" s="50" t="s">
        <v>6</v>
      </c>
      <c r="E1298" s="44">
        <v>1</v>
      </c>
      <c r="F1298" s="4" t="s">
        <v>11</v>
      </c>
    </row>
    <row r="1299" spans="2:6" x14ac:dyDescent="0.25">
      <c r="B1299" s="61"/>
      <c r="C1299" s="54"/>
      <c r="D1299" s="50"/>
      <c r="F1299" s="1"/>
    </row>
    <row r="1300" spans="2:6" ht="41.4" x14ac:dyDescent="0.25">
      <c r="B1300" s="61">
        <f>B1298+0.01</f>
        <v>9.1599999999999984</v>
      </c>
      <c r="C1300" s="54" t="s">
        <v>244</v>
      </c>
      <c r="D1300" s="50" t="s">
        <v>6</v>
      </c>
      <c r="E1300" s="44">
        <v>1</v>
      </c>
      <c r="F1300" s="4" t="s">
        <v>11</v>
      </c>
    </row>
    <row r="1301" spans="2:6" x14ac:dyDescent="0.25">
      <c r="B1301" s="61"/>
      <c r="C1301" s="54"/>
      <c r="D1301" s="50"/>
      <c r="F1301" s="1"/>
    </row>
    <row r="1302" spans="2:6" x14ac:dyDescent="0.25">
      <c r="B1302" s="61">
        <f>B1300+0.01</f>
        <v>9.1699999999999982</v>
      </c>
      <c r="C1302" s="54" t="s">
        <v>245</v>
      </c>
      <c r="D1302" s="50" t="s">
        <v>6</v>
      </c>
      <c r="E1302" s="44">
        <v>1</v>
      </c>
      <c r="F1302" s="4" t="s">
        <v>11</v>
      </c>
    </row>
    <row r="1303" spans="2:6" x14ac:dyDescent="0.25">
      <c r="B1303" s="61"/>
      <c r="C1303" s="54"/>
      <c r="D1303" s="50"/>
      <c r="F1303" s="1"/>
    </row>
    <row r="1304" spans="2:6" ht="27.6" x14ac:dyDescent="0.25">
      <c r="B1304" s="61">
        <f>B1302+0.01</f>
        <v>9.1799999999999979</v>
      </c>
      <c r="C1304" s="54" t="s">
        <v>246</v>
      </c>
      <c r="D1304" s="50" t="s">
        <v>6</v>
      </c>
      <c r="E1304" s="44">
        <v>1</v>
      </c>
      <c r="F1304" s="4" t="s">
        <v>11</v>
      </c>
    </row>
    <row r="1305" spans="2:6" x14ac:dyDescent="0.25">
      <c r="B1305" s="61"/>
      <c r="C1305" s="54"/>
      <c r="D1305" s="50"/>
      <c r="F1305" s="1"/>
    </row>
    <row r="1306" spans="2:6" x14ac:dyDescent="0.25">
      <c r="B1306" s="61"/>
      <c r="C1306" s="98" t="s">
        <v>72</v>
      </c>
      <c r="D1306" s="50"/>
      <c r="F1306" s="1"/>
    </row>
    <row r="1307" spans="2:6" x14ac:dyDescent="0.25">
      <c r="B1307" s="61"/>
      <c r="C1307" s="54"/>
      <c r="D1307" s="50"/>
      <c r="F1307" s="1"/>
    </row>
    <row r="1308" spans="2:6" x14ac:dyDescent="0.25">
      <c r="B1308" s="61">
        <f>B1304+0.01</f>
        <v>9.1899999999999977</v>
      </c>
      <c r="C1308" s="54" t="s">
        <v>247</v>
      </c>
      <c r="D1308" s="50" t="s">
        <v>7</v>
      </c>
      <c r="E1308" s="44">
        <v>1</v>
      </c>
      <c r="F1308" s="4" t="s">
        <v>11</v>
      </c>
    </row>
    <row r="1309" spans="2:6" x14ac:dyDescent="0.25">
      <c r="B1309" s="61"/>
      <c r="C1309" s="54"/>
      <c r="D1309" s="50"/>
      <c r="F1309" s="1"/>
    </row>
    <row r="1310" spans="2:6" x14ac:dyDescent="0.25">
      <c r="B1310" s="61">
        <f>B1308+0.01</f>
        <v>9.1999999999999975</v>
      </c>
      <c r="C1310" s="54" t="s">
        <v>970</v>
      </c>
      <c r="D1310" s="50" t="s">
        <v>6</v>
      </c>
      <c r="E1310" s="44">
        <v>1</v>
      </c>
      <c r="F1310" s="4" t="s">
        <v>11</v>
      </c>
    </row>
    <row r="1311" spans="2:6" x14ac:dyDescent="0.25">
      <c r="B1311" s="61"/>
      <c r="C1311" s="54"/>
      <c r="D1311" s="50"/>
      <c r="F1311" s="1"/>
    </row>
    <row r="1312" spans="2:6" x14ac:dyDescent="0.25">
      <c r="B1312" s="61"/>
      <c r="C1312" s="98" t="s">
        <v>742</v>
      </c>
      <c r="D1312" s="50"/>
      <c r="F1312" s="1"/>
    </row>
    <row r="1313" spans="2:6" x14ac:dyDescent="0.25">
      <c r="B1313" s="61"/>
      <c r="C1313" s="54"/>
      <c r="D1313" s="50"/>
      <c r="F1313" s="1"/>
    </row>
    <row r="1314" spans="2:6" ht="27.6" x14ac:dyDescent="0.25">
      <c r="B1314" s="61">
        <f t="shared" ref="B1314:B1318" si="41">B1310+0.01</f>
        <v>9.2099999999999973</v>
      </c>
      <c r="C1314" s="54" t="s">
        <v>743</v>
      </c>
      <c r="D1314" s="50" t="s">
        <v>7</v>
      </c>
      <c r="E1314" s="44">
        <v>1</v>
      </c>
      <c r="F1314" s="4" t="s">
        <v>11</v>
      </c>
    </row>
    <row r="1315" spans="2:6" x14ac:dyDescent="0.25">
      <c r="B1315" s="61"/>
      <c r="C1315" s="54"/>
      <c r="D1315" s="50"/>
      <c r="F1315" s="1"/>
    </row>
    <row r="1316" spans="2:6" x14ac:dyDescent="0.25">
      <c r="B1316" s="61"/>
      <c r="C1316" s="98" t="s">
        <v>971</v>
      </c>
      <c r="D1316" s="50"/>
      <c r="F1316" s="1"/>
    </row>
    <row r="1317" spans="2:6" x14ac:dyDescent="0.25">
      <c r="B1317" s="61"/>
      <c r="C1317" s="54"/>
      <c r="D1317" s="50"/>
      <c r="F1317" s="1"/>
    </row>
    <row r="1318" spans="2:6" x14ac:dyDescent="0.25">
      <c r="B1318" s="61">
        <f t="shared" si="41"/>
        <v>9.2199999999999971</v>
      </c>
      <c r="C1318" s="54" t="s">
        <v>248</v>
      </c>
      <c r="D1318" s="50" t="s">
        <v>7</v>
      </c>
      <c r="E1318" s="44">
        <v>1</v>
      </c>
      <c r="F1318" s="4" t="s">
        <v>11</v>
      </c>
    </row>
    <row r="1319" spans="2:6" ht="15.75" customHeight="1" x14ac:dyDescent="0.25">
      <c r="B1319" s="61"/>
      <c r="C1319" s="54"/>
      <c r="D1319" s="50"/>
      <c r="F1319" s="1"/>
    </row>
    <row r="1320" spans="2:6" x14ac:dyDescent="0.25">
      <c r="B1320" s="104"/>
      <c r="C1320" s="54"/>
      <c r="D1320" s="50"/>
      <c r="F1320" s="1"/>
    </row>
    <row r="1321" spans="2:6" ht="30" customHeight="1" x14ac:dyDescent="0.25">
      <c r="B1321" s="117" t="s">
        <v>811</v>
      </c>
      <c r="C1321" s="118"/>
      <c r="D1321" s="118"/>
      <c r="E1321" s="118"/>
      <c r="F1321" s="30" t="s">
        <v>11</v>
      </c>
    </row>
    <row r="1322" spans="2:6" x14ac:dyDescent="0.25">
      <c r="B1322" s="68" t="s">
        <v>0</v>
      </c>
      <c r="C1322" s="46" t="s">
        <v>1</v>
      </c>
      <c r="D1322" s="68" t="s">
        <v>2</v>
      </c>
      <c r="E1322" s="69" t="s">
        <v>3</v>
      </c>
      <c r="F1322" s="31" t="s">
        <v>15</v>
      </c>
    </row>
    <row r="1323" spans="2:6" x14ac:dyDescent="0.25">
      <c r="B1323" s="70"/>
      <c r="C1323" s="71"/>
      <c r="D1323" s="70"/>
      <c r="E1323" s="72"/>
      <c r="F1323" s="39"/>
    </row>
    <row r="1324" spans="2:6" x14ac:dyDescent="0.25">
      <c r="B1324" s="61"/>
      <c r="C1324" s="98" t="s">
        <v>73</v>
      </c>
      <c r="D1324" s="50"/>
      <c r="F1324" s="1"/>
    </row>
    <row r="1325" spans="2:6" x14ac:dyDescent="0.25">
      <c r="B1325" s="61"/>
      <c r="C1325" s="49"/>
      <c r="D1325" s="50"/>
      <c r="F1325" s="1"/>
    </row>
    <row r="1326" spans="2:6" ht="27.6" x14ac:dyDescent="0.25">
      <c r="B1326" s="70"/>
      <c r="C1326" s="52" t="s">
        <v>858</v>
      </c>
      <c r="D1326" s="70"/>
      <c r="E1326" s="72"/>
      <c r="F1326" s="33"/>
    </row>
    <row r="1327" spans="2:6" x14ac:dyDescent="0.25">
      <c r="B1327" s="70"/>
      <c r="C1327" s="52"/>
      <c r="D1327" s="70"/>
      <c r="E1327" s="72"/>
      <c r="F1327" s="33"/>
    </row>
    <row r="1328" spans="2:6" x14ac:dyDescent="0.25">
      <c r="B1328" s="105">
        <v>10</v>
      </c>
      <c r="C1328" s="98" t="s">
        <v>816</v>
      </c>
      <c r="D1328" s="50"/>
      <c r="F1328" s="1"/>
    </row>
    <row r="1329" spans="2:6" x14ac:dyDescent="0.25">
      <c r="B1329" s="61"/>
      <c r="C1329" s="54"/>
      <c r="D1329" s="50"/>
      <c r="F1329" s="1"/>
    </row>
    <row r="1330" spans="2:6" x14ac:dyDescent="0.25">
      <c r="B1330" s="61"/>
      <c r="C1330" s="98" t="s">
        <v>972</v>
      </c>
      <c r="D1330" s="50"/>
      <c r="F1330" s="1"/>
    </row>
    <row r="1331" spans="2:6" x14ac:dyDescent="0.25">
      <c r="B1331" s="61"/>
      <c r="C1331" s="54"/>
      <c r="D1331" s="50"/>
      <c r="F1331" s="1"/>
    </row>
    <row r="1332" spans="2:6" x14ac:dyDescent="0.25">
      <c r="B1332" s="62">
        <v>10.1</v>
      </c>
      <c r="C1332" s="54" t="s">
        <v>659</v>
      </c>
      <c r="D1332" s="50" t="s">
        <v>7</v>
      </c>
      <c r="E1332" s="44">
        <v>1</v>
      </c>
      <c r="F1332" s="4" t="s">
        <v>11</v>
      </c>
    </row>
    <row r="1333" spans="2:6" x14ac:dyDescent="0.25">
      <c r="B1333" s="61"/>
      <c r="C1333" s="54"/>
      <c r="D1333" s="50"/>
      <c r="F1333" s="1"/>
    </row>
    <row r="1334" spans="2:6" x14ac:dyDescent="0.25">
      <c r="B1334" s="62">
        <f>B1332+0.1</f>
        <v>10.199999999999999</v>
      </c>
      <c r="C1334" s="54" t="s">
        <v>249</v>
      </c>
      <c r="D1334" s="50" t="s">
        <v>7</v>
      </c>
      <c r="E1334" s="44">
        <v>1</v>
      </c>
      <c r="F1334" s="4" t="s">
        <v>11</v>
      </c>
    </row>
    <row r="1335" spans="2:6" x14ac:dyDescent="0.25">
      <c r="B1335" s="62"/>
      <c r="C1335" s="54"/>
      <c r="D1335" s="50"/>
      <c r="F1335" s="1"/>
    </row>
    <row r="1336" spans="2:6" x14ac:dyDescent="0.25">
      <c r="B1336" s="62"/>
      <c r="C1336" s="98" t="s">
        <v>74</v>
      </c>
      <c r="D1336" s="50"/>
      <c r="F1336" s="1"/>
    </row>
    <row r="1337" spans="2:6" x14ac:dyDescent="0.25">
      <c r="B1337" s="62"/>
      <c r="C1337" s="54"/>
      <c r="D1337" s="50"/>
      <c r="F1337" s="1"/>
    </row>
    <row r="1338" spans="2:6" ht="55.2" x14ac:dyDescent="0.25">
      <c r="B1338" s="62"/>
      <c r="C1338" s="99" t="s">
        <v>973</v>
      </c>
      <c r="D1338" s="50"/>
      <c r="F1338" s="1"/>
    </row>
    <row r="1339" spans="2:6" x14ac:dyDescent="0.25">
      <c r="B1339" s="62"/>
      <c r="C1339" s="54"/>
      <c r="D1339" s="50"/>
      <c r="F1339" s="1"/>
    </row>
    <row r="1340" spans="2:6" x14ac:dyDescent="0.25">
      <c r="B1340" s="62">
        <f>B1334+0.1</f>
        <v>10.299999999999999</v>
      </c>
      <c r="C1340" s="54" t="s">
        <v>250</v>
      </c>
      <c r="D1340" s="50" t="s">
        <v>8</v>
      </c>
      <c r="E1340" s="44">
        <v>1</v>
      </c>
      <c r="F1340" s="4" t="s">
        <v>11</v>
      </c>
    </row>
    <row r="1341" spans="2:6" x14ac:dyDescent="0.25">
      <c r="B1341" s="62"/>
      <c r="C1341" s="54"/>
      <c r="D1341" s="50"/>
      <c r="F1341" s="1"/>
    </row>
    <row r="1342" spans="2:6" x14ac:dyDescent="0.25">
      <c r="B1342" s="62">
        <f t="shared" ref="B1342:B1356" si="42">B1340+0.1</f>
        <v>10.399999999999999</v>
      </c>
      <c r="C1342" s="54" t="s">
        <v>251</v>
      </c>
      <c r="D1342" s="50" t="s">
        <v>8</v>
      </c>
      <c r="E1342" s="44">
        <v>1</v>
      </c>
      <c r="F1342" s="4" t="s">
        <v>11</v>
      </c>
    </row>
    <row r="1343" spans="2:6" x14ac:dyDescent="0.25">
      <c r="B1343" s="62"/>
      <c r="C1343" s="54"/>
      <c r="D1343" s="50"/>
      <c r="F1343" s="1"/>
    </row>
    <row r="1344" spans="2:6" x14ac:dyDescent="0.25">
      <c r="B1344" s="62"/>
      <c r="C1344" s="98" t="s">
        <v>75</v>
      </c>
      <c r="D1344" s="50"/>
      <c r="F1344" s="1"/>
    </row>
    <row r="1345" spans="2:6" x14ac:dyDescent="0.25">
      <c r="B1345" s="62"/>
      <c r="C1345" s="98"/>
      <c r="D1345" s="50"/>
      <c r="F1345" s="1"/>
    </row>
    <row r="1346" spans="2:6" ht="41.4" x14ac:dyDescent="0.25">
      <c r="B1346" s="62"/>
      <c r="C1346" s="99" t="s">
        <v>76</v>
      </c>
      <c r="D1346" s="50"/>
      <c r="F1346" s="1"/>
    </row>
    <row r="1347" spans="2:6" x14ac:dyDescent="0.25">
      <c r="B1347" s="62"/>
      <c r="C1347" s="54"/>
      <c r="D1347" s="50"/>
      <c r="F1347" s="1"/>
    </row>
    <row r="1348" spans="2:6" x14ac:dyDescent="0.25">
      <c r="B1348" s="62">
        <f>B1342+0.1</f>
        <v>10.499999999999998</v>
      </c>
      <c r="C1348" s="54" t="s">
        <v>250</v>
      </c>
      <c r="D1348" s="50" t="s">
        <v>8</v>
      </c>
      <c r="E1348" s="44">
        <v>1</v>
      </c>
      <c r="F1348" s="4" t="s">
        <v>11</v>
      </c>
    </row>
    <row r="1349" spans="2:6" x14ac:dyDescent="0.25">
      <c r="B1349" s="62"/>
      <c r="C1349" s="54"/>
      <c r="D1349" s="50"/>
      <c r="F1349" s="1"/>
    </row>
    <row r="1350" spans="2:6" x14ac:dyDescent="0.25">
      <c r="B1350" s="62">
        <f t="shared" si="42"/>
        <v>10.599999999999998</v>
      </c>
      <c r="C1350" s="54" t="s">
        <v>251</v>
      </c>
      <c r="D1350" s="50" t="s">
        <v>8</v>
      </c>
      <c r="E1350" s="44">
        <v>1</v>
      </c>
      <c r="F1350" s="4" t="s">
        <v>11</v>
      </c>
    </row>
    <row r="1351" spans="2:6" x14ac:dyDescent="0.25">
      <c r="B1351" s="62"/>
      <c r="C1351" s="54"/>
      <c r="D1351" s="50"/>
      <c r="F1351" s="1"/>
    </row>
    <row r="1352" spans="2:6" ht="41.4" x14ac:dyDescent="0.25">
      <c r="B1352" s="62"/>
      <c r="C1352" s="99" t="s">
        <v>838</v>
      </c>
      <c r="D1352" s="50"/>
      <c r="F1352" s="1"/>
    </row>
    <row r="1353" spans="2:6" x14ac:dyDescent="0.25">
      <c r="B1353" s="62"/>
      <c r="C1353" s="54"/>
      <c r="D1353" s="50"/>
      <c r="F1353" s="1"/>
    </row>
    <row r="1354" spans="2:6" x14ac:dyDescent="0.25">
      <c r="B1354" s="62">
        <f>B1350+0.1</f>
        <v>10.699999999999998</v>
      </c>
      <c r="C1354" s="54" t="s">
        <v>250</v>
      </c>
      <c r="D1354" s="50" t="s">
        <v>8</v>
      </c>
      <c r="E1354" s="44">
        <v>1</v>
      </c>
      <c r="F1354" s="4" t="s">
        <v>11</v>
      </c>
    </row>
    <row r="1355" spans="2:6" x14ac:dyDescent="0.25">
      <c r="B1355" s="62"/>
      <c r="C1355" s="54"/>
      <c r="D1355" s="50"/>
      <c r="F1355" s="4"/>
    </row>
    <row r="1356" spans="2:6" x14ac:dyDescent="0.25">
      <c r="B1356" s="62">
        <f t="shared" si="42"/>
        <v>10.799999999999997</v>
      </c>
      <c r="C1356" s="54" t="s">
        <v>251</v>
      </c>
      <c r="D1356" s="50" t="s">
        <v>8</v>
      </c>
      <c r="E1356" s="44">
        <v>1</v>
      </c>
      <c r="F1356" s="4" t="s">
        <v>11</v>
      </c>
    </row>
    <row r="1357" spans="2:6" x14ac:dyDescent="0.25">
      <c r="B1357" s="62"/>
      <c r="C1357" s="54"/>
      <c r="D1357" s="50"/>
      <c r="F1357" s="1"/>
    </row>
    <row r="1358" spans="2:6" x14ac:dyDescent="0.25">
      <c r="B1358" s="62"/>
      <c r="C1358" s="98" t="s">
        <v>77</v>
      </c>
      <c r="D1358" s="50"/>
      <c r="F1358" s="1"/>
    </row>
    <row r="1359" spans="2:6" x14ac:dyDescent="0.25">
      <c r="B1359" s="62"/>
      <c r="C1359" s="54"/>
      <c r="D1359" s="50"/>
      <c r="F1359" s="1"/>
    </row>
    <row r="1360" spans="2:6" ht="138" x14ac:dyDescent="0.25">
      <c r="B1360" s="62"/>
      <c r="C1360" s="99" t="s">
        <v>664</v>
      </c>
      <c r="D1360" s="50"/>
      <c r="F1360" s="1"/>
    </row>
    <row r="1361" spans="2:6" x14ac:dyDescent="0.25">
      <c r="B1361" s="61"/>
      <c r="C1361" s="99"/>
      <c r="D1361" s="50"/>
      <c r="F1361" s="1"/>
    </row>
    <row r="1362" spans="2:6" x14ac:dyDescent="0.25">
      <c r="B1362" s="62">
        <f>B1356+0.1</f>
        <v>10.899999999999997</v>
      </c>
      <c r="C1362" s="54" t="s">
        <v>250</v>
      </c>
      <c r="D1362" s="50" t="s">
        <v>8</v>
      </c>
      <c r="E1362" s="44">
        <v>1</v>
      </c>
      <c r="F1362" s="4" t="s">
        <v>11</v>
      </c>
    </row>
    <row r="1363" spans="2:6" x14ac:dyDescent="0.25">
      <c r="B1363" s="62"/>
      <c r="C1363" s="54"/>
      <c r="D1363" s="50"/>
      <c r="F1363" s="1"/>
    </row>
    <row r="1364" spans="2:6" x14ac:dyDescent="0.25">
      <c r="B1364" s="61">
        <v>10.1</v>
      </c>
      <c r="C1364" s="54" t="s">
        <v>251</v>
      </c>
      <c r="D1364" s="50" t="s">
        <v>8</v>
      </c>
      <c r="E1364" s="44">
        <v>1</v>
      </c>
      <c r="F1364" s="4" t="s">
        <v>11</v>
      </c>
    </row>
    <row r="1365" spans="2:6" x14ac:dyDescent="0.25">
      <c r="B1365" s="61"/>
      <c r="C1365" s="54"/>
      <c r="D1365" s="50"/>
      <c r="F1365" s="1"/>
    </row>
    <row r="1366" spans="2:6" ht="27.6" x14ac:dyDescent="0.25">
      <c r="B1366" s="61">
        <f t="shared" ref="B1366:B1372" si="43">B1364+0.01</f>
        <v>10.11</v>
      </c>
      <c r="C1366" s="54" t="s">
        <v>658</v>
      </c>
      <c r="D1366" s="50" t="s">
        <v>8</v>
      </c>
      <c r="E1366" s="44">
        <v>1</v>
      </c>
      <c r="F1366" s="4" t="s">
        <v>11</v>
      </c>
    </row>
    <row r="1367" spans="2:6" ht="15.75" customHeight="1" x14ac:dyDescent="0.25">
      <c r="B1367" s="61"/>
      <c r="C1367" s="54"/>
      <c r="D1367" s="50"/>
      <c r="F1367" s="1"/>
    </row>
    <row r="1368" spans="2:6" x14ac:dyDescent="0.25">
      <c r="B1368" s="61"/>
      <c r="C1368" s="98" t="s">
        <v>974</v>
      </c>
      <c r="D1368" s="50"/>
      <c r="F1368" s="1"/>
    </row>
    <row r="1369" spans="2:6" x14ac:dyDescent="0.25">
      <c r="B1369" s="61"/>
      <c r="C1369" s="54"/>
      <c r="D1369" s="50"/>
      <c r="F1369" s="1"/>
    </row>
    <row r="1370" spans="2:6" x14ac:dyDescent="0.25">
      <c r="B1370" s="61">
        <f>B1366+0.01</f>
        <v>10.119999999999999</v>
      </c>
      <c r="C1370" s="54" t="s">
        <v>252</v>
      </c>
      <c r="D1370" s="50" t="s">
        <v>8</v>
      </c>
      <c r="E1370" s="44">
        <v>1</v>
      </c>
      <c r="F1370" s="4" t="s">
        <v>11</v>
      </c>
    </row>
    <row r="1371" spans="2:6" x14ac:dyDescent="0.25">
      <c r="B1371" s="61"/>
      <c r="C1371" s="54"/>
      <c r="D1371" s="50"/>
      <c r="F1371" s="1"/>
    </row>
    <row r="1372" spans="2:6" x14ac:dyDescent="0.25">
      <c r="B1372" s="61">
        <f t="shared" si="43"/>
        <v>10.129999999999999</v>
      </c>
      <c r="C1372" s="54" t="s">
        <v>660</v>
      </c>
      <c r="D1372" s="50" t="s">
        <v>8</v>
      </c>
      <c r="E1372" s="44">
        <v>1</v>
      </c>
      <c r="F1372" s="4" t="s">
        <v>11</v>
      </c>
    </row>
    <row r="1373" spans="2:6" x14ac:dyDescent="0.25">
      <c r="B1373" s="61"/>
      <c r="C1373" s="54"/>
      <c r="D1373" s="50"/>
      <c r="F1373" s="1"/>
    </row>
    <row r="1374" spans="2:6" x14ac:dyDescent="0.25">
      <c r="B1374" s="61"/>
      <c r="C1374" s="98" t="s">
        <v>975</v>
      </c>
      <c r="D1374" s="50"/>
      <c r="F1374" s="1"/>
    </row>
    <row r="1375" spans="2:6" x14ac:dyDescent="0.25">
      <c r="B1375" s="61"/>
      <c r="C1375" s="54"/>
      <c r="D1375" s="50"/>
      <c r="F1375" s="1"/>
    </row>
    <row r="1376" spans="2:6" x14ac:dyDescent="0.25">
      <c r="B1376" s="61">
        <f>B1372+0.01</f>
        <v>10.139999999999999</v>
      </c>
      <c r="C1376" s="54" t="s">
        <v>253</v>
      </c>
      <c r="D1376" s="50" t="s">
        <v>7</v>
      </c>
      <c r="E1376" s="44">
        <v>1</v>
      </c>
      <c r="F1376" s="4" t="s">
        <v>11</v>
      </c>
    </row>
    <row r="1377" spans="2:6" x14ac:dyDescent="0.25">
      <c r="B1377" s="61"/>
      <c r="C1377" s="54"/>
      <c r="D1377" s="50"/>
      <c r="F1377" s="1"/>
    </row>
    <row r="1378" spans="2:6" x14ac:dyDescent="0.25">
      <c r="B1378" s="70"/>
      <c r="C1378" s="98" t="s">
        <v>657</v>
      </c>
      <c r="D1378" s="106"/>
      <c r="E1378" s="72"/>
      <c r="F1378" s="33"/>
    </row>
    <row r="1379" spans="2:6" x14ac:dyDescent="0.25">
      <c r="B1379" s="70"/>
      <c r="C1379" s="98"/>
      <c r="D1379" s="78"/>
      <c r="E1379" s="72"/>
      <c r="F1379" s="33"/>
    </row>
    <row r="1380" spans="2:6" ht="27.6" x14ac:dyDescent="0.25">
      <c r="B1380" s="70"/>
      <c r="C1380" s="76" t="s">
        <v>656</v>
      </c>
      <c r="D1380" s="78"/>
      <c r="E1380" s="72"/>
      <c r="F1380" s="33"/>
    </row>
    <row r="1381" spans="2:6" x14ac:dyDescent="0.25">
      <c r="B1381" s="70"/>
      <c r="C1381" s="98"/>
      <c r="D1381" s="78"/>
      <c r="E1381" s="72"/>
      <c r="F1381" s="33"/>
    </row>
    <row r="1382" spans="2:6" x14ac:dyDescent="0.25">
      <c r="B1382" s="61">
        <f>B1376+0.01</f>
        <v>10.149999999999999</v>
      </c>
      <c r="C1382" s="54" t="s">
        <v>661</v>
      </c>
      <c r="D1382" s="50" t="s">
        <v>8</v>
      </c>
      <c r="E1382" s="44">
        <v>1</v>
      </c>
      <c r="F1382" s="4" t="s">
        <v>11</v>
      </c>
    </row>
    <row r="1383" spans="2:6" x14ac:dyDescent="0.25">
      <c r="B1383" s="61"/>
      <c r="C1383" s="54"/>
      <c r="D1383" s="78"/>
      <c r="E1383" s="72"/>
      <c r="F1383" s="33"/>
    </row>
    <row r="1384" spans="2:6" x14ac:dyDescent="0.25">
      <c r="B1384" s="61">
        <f>B1382+0.01</f>
        <v>10.159999999999998</v>
      </c>
      <c r="C1384" s="54" t="s">
        <v>662</v>
      </c>
      <c r="D1384" s="50" t="s">
        <v>8</v>
      </c>
      <c r="E1384" s="44">
        <v>1</v>
      </c>
      <c r="F1384" s="4" t="s">
        <v>11</v>
      </c>
    </row>
    <row r="1385" spans="2:6" x14ac:dyDescent="0.25">
      <c r="B1385" s="61"/>
      <c r="C1385" s="54"/>
      <c r="D1385" s="78"/>
      <c r="E1385" s="72"/>
      <c r="F1385" s="33"/>
    </row>
    <row r="1386" spans="2:6" x14ac:dyDescent="0.25">
      <c r="B1386" s="61">
        <f>B1384+0.01</f>
        <v>10.169999999999998</v>
      </c>
      <c r="C1386" s="54" t="s">
        <v>663</v>
      </c>
      <c r="D1386" s="50" t="s">
        <v>8</v>
      </c>
      <c r="E1386" s="44">
        <v>1</v>
      </c>
      <c r="F1386" s="4" t="s">
        <v>11</v>
      </c>
    </row>
    <row r="1387" spans="2:6" x14ac:dyDescent="0.25">
      <c r="B1387" s="61"/>
      <c r="C1387" s="54"/>
      <c r="D1387" s="50"/>
      <c r="F1387" s="1"/>
    </row>
    <row r="1388" spans="2:6" x14ac:dyDescent="0.25">
      <c r="B1388" s="61"/>
      <c r="C1388" s="98" t="s">
        <v>665</v>
      </c>
      <c r="D1388" s="50"/>
      <c r="E1388" s="72"/>
      <c r="F1388" s="33"/>
    </row>
    <row r="1389" spans="2:6" x14ac:dyDescent="0.25">
      <c r="B1389" s="61"/>
      <c r="C1389" s="54"/>
      <c r="D1389" s="78"/>
      <c r="E1389" s="72"/>
      <c r="F1389" s="33"/>
    </row>
    <row r="1390" spans="2:6" ht="27.6" x14ac:dyDescent="0.25">
      <c r="B1390" s="61">
        <f>B1386+0.01</f>
        <v>10.179999999999998</v>
      </c>
      <c r="C1390" s="54" t="s">
        <v>666</v>
      </c>
      <c r="D1390" s="50" t="s">
        <v>8</v>
      </c>
      <c r="E1390" s="44">
        <v>1</v>
      </c>
      <c r="F1390" s="4" t="s">
        <v>11</v>
      </c>
    </row>
    <row r="1391" spans="2:6" x14ac:dyDescent="0.25">
      <c r="B1391" s="61"/>
      <c r="C1391" s="54"/>
      <c r="D1391" s="78"/>
      <c r="E1391" s="72"/>
      <c r="F1391" s="33"/>
    </row>
    <row r="1392" spans="2:6" x14ac:dyDescent="0.25">
      <c r="B1392" s="61">
        <f t="shared" ref="B1392:B1413" si="44">B1390+0.01</f>
        <v>10.189999999999998</v>
      </c>
      <c r="C1392" s="54" t="s">
        <v>667</v>
      </c>
      <c r="D1392" s="50" t="s">
        <v>8</v>
      </c>
      <c r="E1392" s="44">
        <v>1</v>
      </c>
      <c r="F1392" s="4" t="s">
        <v>11</v>
      </c>
    </row>
    <row r="1393" spans="2:6" x14ac:dyDescent="0.25">
      <c r="B1393" s="61"/>
      <c r="C1393" s="54"/>
      <c r="D1393" s="78"/>
      <c r="E1393" s="72"/>
      <c r="F1393" s="33"/>
    </row>
    <row r="1394" spans="2:6" ht="27.6" x14ac:dyDescent="0.25">
      <c r="B1394" s="61">
        <f t="shared" si="44"/>
        <v>10.199999999999998</v>
      </c>
      <c r="C1394" s="54" t="s">
        <v>669</v>
      </c>
      <c r="D1394" s="50" t="s">
        <v>8</v>
      </c>
      <c r="E1394" s="44">
        <v>1</v>
      </c>
      <c r="F1394" s="4" t="s">
        <v>11</v>
      </c>
    </row>
    <row r="1395" spans="2:6" x14ac:dyDescent="0.25">
      <c r="B1395" s="61"/>
      <c r="D1395" s="78"/>
      <c r="E1395" s="72"/>
      <c r="F1395" s="33"/>
    </row>
    <row r="1396" spans="2:6" ht="27.6" x14ac:dyDescent="0.25">
      <c r="B1396" s="61">
        <f t="shared" si="44"/>
        <v>10.209999999999997</v>
      </c>
      <c r="C1396" s="74" t="s">
        <v>670</v>
      </c>
      <c r="D1396" s="50" t="s">
        <v>8</v>
      </c>
      <c r="E1396" s="44">
        <v>1</v>
      </c>
      <c r="F1396" s="4" t="s">
        <v>11</v>
      </c>
    </row>
    <row r="1397" spans="2:6" x14ac:dyDescent="0.25">
      <c r="B1397" s="61"/>
      <c r="C1397" s="71"/>
      <c r="D1397" s="70"/>
      <c r="E1397" s="72"/>
      <c r="F1397" s="33"/>
    </row>
    <row r="1398" spans="2:6" x14ac:dyDescent="0.25">
      <c r="B1398" s="61"/>
      <c r="C1398" s="98" t="s">
        <v>647</v>
      </c>
      <c r="D1398" s="78"/>
      <c r="E1398" s="72"/>
      <c r="F1398" s="33"/>
    </row>
    <row r="1399" spans="2:6" x14ac:dyDescent="0.25">
      <c r="B1399" s="61"/>
      <c r="C1399" s="54"/>
      <c r="D1399" s="78"/>
      <c r="E1399" s="72"/>
      <c r="F1399" s="33"/>
    </row>
    <row r="1400" spans="2:6" ht="93" customHeight="1" x14ac:dyDescent="0.25">
      <c r="B1400" s="61"/>
      <c r="C1400" s="76" t="s">
        <v>655</v>
      </c>
      <c r="D1400" s="78"/>
      <c r="E1400" s="72"/>
      <c r="F1400" s="33"/>
    </row>
    <row r="1401" spans="2:6" ht="27.6" x14ac:dyDescent="0.25">
      <c r="B1401" s="61">
        <f>B1396+0.01</f>
        <v>10.219999999999997</v>
      </c>
      <c r="C1401" s="54" t="s">
        <v>648</v>
      </c>
      <c r="D1401" s="78" t="s">
        <v>8</v>
      </c>
      <c r="E1401" s="44">
        <v>1</v>
      </c>
      <c r="F1401" s="4" t="s">
        <v>11</v>
      </c>
    </row>
    <row r="1402" spans="2:6" x14ac:dyDescent="0.25">
      <c r="B1402" s="61"/>
      <c r="C1402" s="54"/>
      <c r="D1402" s="78"/>
      <c r="E1402" s="72"/>
      <c r="F1402" s="33"/>
    </row>
    <row r="1403" spans="2:6" x14ac:dyDescent="0.25">
      <c r="B1403" s="61">
        <f t="shared" si="44"/>
        <v>10.229999999999997</v>
      </c>
      <c r="C1403" s="54" t="s">
        <v>649</v>
      </c>
      <c r="D1403" s="78" t="s">
        <v>12</v>
      </c>
      <c r="E1403" s="44">
        <v>1</v>
      </c>
      <c r="F1403" s="4" t="s">
        <v>11</v>
      </c>
    </row>
    <row r="1404" spans="2:6" x14ac:dyDescent="0.25">
      <c r="B1404" s="61"/>
      <c r="C1404" s="54"/>
      <c r="D1404" s="78"/>
      <c r="E1404" s="72"/>
      <c r="F1404" s="33"/>
    </row>
    <row r="1405" spans="2:6" x14ac:dyDescent="0.25">
      <c r="B1405" s="61">
        <f t="shared" si="44"/>
        <v>10.239999999999997</v>
      </c>
      <c r="C1405" s="54" t="s">
        <v>650</v>
      </c>
      <c r="D1405" s="78" t="s">
        <v>12</v>
      </c>
      <c r="E1405" s="44">
        <v>1</v>
      </c>
      <c r="F1405" s="4" t="s">
        <v>11</v>
      </c>
    </row>
    <row r="1406" spans="2:6" x14ac:dyDescent="0.25">
      <c r="B1406" s="61"/>
      <c r="C1406" s="54"/>
      <c r="D1406" s="78"/>
      <c r="E1406" s="72"/>
      <c r="F1406" s="33"/>
    </row>
    <row r="1407" spans="2:6" x14ac:dyDescent="0.25">
      <c r="B1407" s="61">
        <f t="shared" si="44"/>
        <v>10.249999999999996</v>
      </c>
      <c r="C1407" s="54" t="s">
        <v>651</v>
      </c>
      <c r="D1407" s="78" t="s">
        <v>12</v>
      </c>
      <c r="E1407" s="44">
        <v>1</v>
      </c>
      <c r="F1407" s="4" t="s">
        <v>11</v>
      </c>
    </row>
    <row r="1408" spans="2:6" x14ac:dyDescent="0.25">
      <c r="B1408" s="61"/>
      <c r="C1408" s="54"/>
      <c r="D1408" s="78"/>
      <c r="E1408" s="72"/>
      <c r="F1408" s="33"/>
    </row>
    <row r="1409" spans="2:6" ht="27.6" x14ac:dyDescent="0.25">
      <c r="B1409" s="61">
        <f t="shared" si="44"/>
        <v>10.259999999999996</v>
      </c>
      <c r="C1409" s="54" t="s">
        <v>652</v>
      </c>
      <c r="D1409" s="78" t="s">
        <v>12</v>
      </c>
      <c r="E1409" s="44">
        <v>1</v>
      </c>
      <c r="F1409" s="4" t="s">
        <v>11</v>
      </c>
    </row>
    <row r="1410" spans="2:6" x14ac:dyDescent="0.25">
      <c r="B1410" s="61"/>
      <c r="C1410" s="54"/>
      <c r="D1410" s="78"/>
      <c r="E1410" s="72"/>
      <c r="F1410" s="33"/>
    </row>
    <row r="1411" spans="2:6" x14ac:dyDescent="0.25">
      <c r="B1411" s="61">
        <f t="shared" si="44"/>
        <v>10.269999999999996</v>
      </c>
      <c r="C1411" s="54" t="s">
        <v>653</v>
      </c>
      <c r="D1411" s="78" t="s">
        <v>7</v>
      </c>
      <c r="E1411" s="44">
        <v>1</v>
      </c>
      <c r="F1411" s="4" t="s">
        <v>11</v>
      </c>
    </row>
    <row r="1412" spans="2:6" x14ac:dyDescent="0.25">
      <c r="B1412" s="61"/>
      <c r="C1412" s="54"/>
      <c r="D1412" s="78"/>
      <c r="E1412" s="72"/>
      <c r="F1412" s="33"/>
    </row>
    <row r="1413" spans="2:6" x14ac:dyDescent="0.25">
      <c r="B1413" s="61">
        <f t="shared" si="44"/>
        <v>10.279999999999996</v>
      </c>
      <c r="C1413" s="54" t="s">
        <v>654</v>
      </c>
      <c r="D1413" s="78" t="s">
        <v>12</v>
      </c>
      <c r="E1413" s="44">
        <v>1</v>
      </c>
      <c r="F1413" s="4" t="s">
        <v>11</v>
      </c>
    </row>
    <row r="1414" spans="2:6" x14ac:dyDescent="0.25">
      <c r="B1414" s="61"/>
      <c r="C1414" s="71"/>
      <c r="D1414" s="70"/>
      <c r="E1414" s="72"/>
      <c r="F1414" s="33"/>
    </row>
    <row r="1415" spans="2:6" x14ac:dyDescent="0.25">
      <c r="B1415" s="61"/>
      <c r="C1415" s="75" t="s">
        <v>668</v>
      </c>
      <c r="D1415" s="70"/>
      <c r="E1415" s="72"/>
      <c r="F1415" s="33"/>
    </row>
    <row r="1416" spans="2:6" x14ac:dyDescent="0.25">
      <c r="B1416" s="61"/>
      <c r="C1416" s="71"/>
      <c r="D1416" s="70"/>
      <c r="E1416" s="72"/>
      <c r="F1416" s="33"/>
    </row>
    <row r="1417" spans="2:6" x14ac:dyDescent="0.25">
      <c r="B1417" s="61">
        <f>B1413+0.01</f>
        <v>10.289999999999996</v>
      </c>
      <c r="C1417" s="74" t="s">
        <v>671</v>
      </c>
      <c r="D1417" s="50" t="s">
        <v>8</v>
      </c>
      <c r="E1417" s="44">
        <v>1</v>
      </c>
      <c r="F1417" s="4" t="s">
        <v>11</v>
      </c>
    </row>
    <row r="1418" spans="2:6" x14ac:dyDescent="0.25">
      <c r="B1418" s="61"/>
      <c r="C1418" s="71"/>
      <c r="D1418" s="70"/>
      <c r="E1418" s="72"/>
      <c r="F1418" s="33"/>
    </row>
    <row r="1419" spans="2:6" x14ac:dyDescent="0.25">
      <c r="B1419" s="61">
        <f>B1417+0.01</f>
        <v>10.299999999999995</v>
      </c>
      <c r="C1419" s="74" t="s">
        <v>672</v>
      </c>
      <c r="D1419" s="50" t="s">
        <v>8</v>
      </c>
      <c r="E1419" s="44">
        <v>1</v>
      </c>
      <c r="F1419" s="4" t="s">
        <v>11</v>
      </c>
    </row>
    <row r="1420" spans="2:6" x14ac:dyDescent="0.25">
      <c r="B1420" s="70"/>
      <c r="C1420" s="71"/>
      <c r="D1420" s="70"/>
      <c r="E1420" s="72"/>
      <c r="F1420" s="33"/>
    </row>
    <row r="1421" spans="2:6" x14ac:dyDescent="0.25">
      <c r="B1421" s="70"/>
      <c r="C1421" s="71"/>
      <c r="D1421" s="70"/>
      <c r="E1421" s="72"/>
      <c r="F1421" s="33"/>
    </row>
    <row r="1422" spans="2:6" x14ac:dyDescent="0.25">
      <c r="B1422" s="70"/>
      <c r="C1422" s="71"/>
      <c r="D1422" s="70"/>
      <c r="E1422" s="72"/>
      <c r="F1422" s="33"/>
    </row>
    <row r="1423" spans="2:6" ht="30" customHeight="1" x14ac:dyDescent="0.25">
      <c r="B1423" s="121" t="s">
        <v>814</v>
      </c>
      <c r="C1423" s="122"/>
      <c r="D1423" s="122"/>
      <c r="E1423" s="122"/>
      <c r="F1423" s="30" t="s">
        <v>11</v>
      </c>
    </row>
    <row r="1424" spans="2:6" x14ac:dyDescent="0.25">
      <c r="B1424" s="68" t="s">
        <v>0</v>
      </c>
      <c r="C1424" s="46" t="s">
        <v>1</v>
      </c>
      <c r="D1424" s="68" t="s">
        <v>2</v>
      </c>
      <c r="E1424" s="69" t="s">
        <v>3</v>
      </c>
      <c r="F1424" s="31" t="s">
        <v>15</v>
      </c>
    </row>
    <row r="1425" spans="2:6" x14ac:dyDescent="0.25">
      <c r="B1425" s="70"/>
      <c r="C1425" s="71"/>
      <c r="D1425" s="70"/>
      <c r="E1425" s="72"/>
      <c r="F1425" s="32"/>
    </row>
    <row r="1426" spans="2:6" x14ac:dyDescent="0.25">
      <c r="B1426" s="61"/>
      <c r="C1426" s="98" t="s">
        <v>78</v>
      </c>
      <c r="D1426" s="50"/>
      <c r="F1426" s="1"/>
    </row>
    <row r="1427" spans="2:6" x14ac:dyDescent="0.25">
      <c r="B1427" s="61"/>
      <c r="C1427" s="49"/>
      <c r="D1427" s="50"/>
      <c r="F1427" s="1"/>
    </row>
    <row r="1428" spans="2:6" ht="27.6" x14ac:dyDescent="0.25">
      <c r="B1428" s="70"/>
      <c r="C1428" s="52" t="s">
        <v>858</v>
      </c>
      <c r="D1428" s="70"/>
      <c r="E1428" s="72"/>
      <c r="F1428" s="33"/>
    </row>
    <row r="1429" spans="2:6" x14ac:dyDescent="0.25">
      <c r="B1429" s="70"/>
      <c r="C1429" s="52"/>
      <c r="D1429" s="70"/>
      <c r="E1429" s="72"/>
      <c r="F1429" s="33"/>
    </row>
    <row r="1430" spans="2:6" x14ac:dyDescent="0.25">
      <c r="B1430" s="105">
        <v>11</v>
      </c>
      <c r="C1430" s="98" t="s">
        <v>812</v>
      </c>
      <c r="D1430" s="50"/>
      <c r="F1430" s="1"/>
    </row>
    <row r="1431" spans="2:6" x14ac:dyDescent="0.25">
      <c r="B1431" s="61"/>
      <c r="C1431" s="54"/>
      <c r="D1431" s="50"/>
      <c r="F1431" s="1"/>
    </row>
    <row r="1432" spans="2:6" x14ac:dyDescent="0.25">
      <c r="B1432" s="61"/>
      <c r="C1432" s="98" t="s">
        <v>162</v>
      </c>
      <c r="D1432" s="50"/>
      <c r="F1432" s="1"/>
    </row>
    <row r="1433" spans="2:6" x14ac:dyDescent="0.25">
      <c r="B1433" s="61"/>
      <c r="C1433" s="54"/>
      <c r="D1433" s="50"/>
      <c r="F1433" s="1"/>
    </row>
    <row r="1434" spans="2:6" x14ac:dyDescent="0.25">
      <c r="B1434" s="61"/>
      <c r="C1434" s="99" t="s">
        <v>254</v>
      </c>
      <c r="D1434" s="50"/>
      <c r="F1434" s="1"/>
    </row>
    <row r="1435" spans="2:6" x14ac:dyDescent="0.25">
      <c r="B1435" s="61"/>
      <c r="C1435" s="54"/>
      <c r="D1435" s="50"/>
      <c r="F1435" s="1"/>
    </row>
    <row r="1436" spans="2:6" ht="27.6" x14ac:dyDescent="0.25">
      <c r="B1436" s="61"/>
      <c r="C1436" s="54" t="s">
        <v>79</v>
      </c>
      <c r="D1436" s="50"/>
      <c r="F1436" s="1"/>
    </row>
    <row r="1437" spans="2:6" x14ac:dyDescent="0.25">
      <c r="B1437" s="61"/>
      <c r="C1437" s="54"/>
      <c r="D1437" s="50"/>
      <c r="F1437" s="1"/>
    </row>
    <row r="1438" spans="2:6" x14ac:dyDescent="0.25">
      <c r="B1438" s="61"/>
      <c r="C1438" s="54" t="s">
        <v>80</v>
      </c>
      <c r="D1438" s="50"/>
      <c r="F1438" s="1"/>
    </row>
    <row r="1439" spans="2:6" x14ac:dyDescent="0.25">
      <c r="B1439" s="61"/>
      <c r="C1439" s="54"/>
      <c r="D1439" s="50"/>
      <c r="F1439" s="1"/>
    </row>
    <row r="1440" spans="2:6" x14ac:dyDescent="0.25">
      <c r="B1440" s="61"/>
      <c r="C1440" s="54" t="s">
        <v>81</v>
      </c>
      <c r="D1440" s="50"/>
      <c r="F1440" s="1"/>
    </row>
    <row r="1441" spans="2:6" x14ac:dyDescent="0.25">
      <c r="B1441" s="61"/>
      <c r="C1441" s="54"/>
      <c r="D1441" s="50"/>
      <c r="F1441" s="1"/>
    </row>
    <row r="1442" spans="2:6" x14ac:dyDescent="0.25">
      <c r="B1442" s="61"/>
      <c r="C1442" s="54" t="s">
        <v>260</v>
      </c>
      <c r="D1442" s="50"/>
      <c r="F1442" s="1"/>
    </row>
    <row r="1443" spans="2:6" x14ac:dyDescent="0.25">
      <c r="B1443" s="61"/>
      <c r="C1443" s="54"/>
      <c r="D1443" s="50"/>
      <c r="F1443" s="1"/>
    </row>
    <row r="1444" spans="2:6" x14ac:dyDescent="0.25">
      <c r="B1444" s="61"/>
      <c r="C1444" s="54" t="s">
        <v>255</v>
      </c>
      <c r="D1444" s="50"/>
      <c r="F1444" s="1"/>
    </row>
    <row r="1445" spans="2:6" x14ac:dyDescent="0.25">
      <c r="B1445" s="61"/>
      <c r="C1445" s="54"/>
      <c r="D1445" s="50"/>
      <c r="F1445" s="1"/>
    </row>
    <row r="1446" spans="2:6" x14ac:dyDescent="0.25">
      <c r="B1446" s="61"/>
      <c r="C1446" s="54" t="s">
        <v>256</v>
      </c>
      <c r="D1446" s="50"/>
      <c r="F1446" s="1"/>
    </row>
    <row r="1447" spans="2:6" x14ac:dyDescent="0.25">
      <c r="B1447" s="61"/>
      <c r="C1447" s="54"/>
      <c r="D1447" s="50"/>
      <c r="F1447" s="1"/>
    </row>
    <row r="1448" spans="2:6" x14ac:dyDescent="0.25">
      <c r="B1448" s="61"/>
      <c r="C1448" s="54" t="s">
        <v>257</v>
      </c>
      <c r="D1448" s="50"/>
      <c r="F1448" s="1"/>
    </row>
    <row r="1449" spans="2:6" x14ac:dyDescent="0.25">
      <c r="B1449" s="61"/>
      <c r="C1449" s="54"/>
      <c r="D1449" s="50"/>
      <c r="F1449" s="1"/>
    </row>
    <row r="1450" spans="2:6" x14ac:dyDescent="0.25">
      <c r="B1450" s="61"/>
      <c r="C1450" s="54" t="s">
        <v>258</v>
      </c>
      <c r="D1450" s="50"/>
      <c r="F1450" s="1"/>
    </row>
    <row r="1451" spans="2:6" x14ac:dyDescent="0.25">
      <c r="B1451" s="61"/>
      <c r="C1451" s="54"/>
      <c r="D1451" s="50"/>
      <c r="F1451" s="1"/>
    </row>
    <row r="1452" spans="2:6" x14ac:dyDescent="0.25">
      <c r="B1452" s="61"/>
      <c r="C1452" s="54" t="s">
        <v>259</v>
      </c>
      <c r="D1452" s="50"/>
      <c r="F1452" s="1"/>
    </row>
    <row r="1453" spans="2:6" x14ac:dyDescent="0.25">
      <c r="B1453" s="61"/>
      <c r="C1453" s="54"/>
      <c r="D1453" s="50"/>
      <c r="F1453" s="1"/>
    </row>
    <row r="1454" spans="2:6" x14ac:dyDescent="0.25">
      <c r="B1454" s="61"/>
      <c r="C1454" s="54" t="s">
        <v>261</v>
      </c>
      <c r="D1454" s="50"/>
      <c r="F1454" s="1"/>
    </row>
    <row r="1455" spans="2:6" x14ac:dyDescent="0.25">
      <c r="B1455" s="61"/>
      <c r="C1455" s="54"/>
      <c r="D1455" s="50"/>
      <c r="F1455" s="1"/>
    </row>
    <row r="1456" spans="2:6" x14ac:dyDescent="0.25">
      <c r="B1456" s="61"/>
      <c r="C1456" s="54" t="s">
        <v>82</v>
      </c>
      <c r="D1456" s="50"/>
      <c r="F1456" s="1"/>
    </row>
    <row r="1457" spans="2:6" x14ac:dyDescent="0.25">
      <c r="B1457" s="61"/>
      <c r="C1457" s="54"/>
      <c r="D1457" s="50"/>
      <c r="F1457" s="1"/>
    </row>
    <row r="1458" spans="2:6" x14ac:dyDescent="0.25">
      <c r="B1458" s="61"/>
      <c r="C1458" s="54" t="s">
        <v>638</v>
      </c>
      <c r="D1458" s="50"/>
      <c r="F1458" s="1"/>
    </row>
    <row r="1459" spans="2:6" x14ac:dyDescent="0.25">
      <c r="B1459" s="61"/>
      <c r="C1459" s="54"/>
      <c r="D1459" s="50"/>
      <c r="F1459" s="1"/>
    </row>
    <row r="1460" spans="2:6" x14ac:dyDescent="0.25">
      <c r="B1460" s="61"/>
      <c r="C1460" s="54" t="s">
        <v>83</v>
      </c>
      <c r="D1460" s="50"/>
      <c r="F1460" s="1"/>
    </row>
    <row r="1461" spans="2:6" x14ac:dyDescent="0.25">
      <c r="B1461" s="61"/>
      <c r="C1461" s="54"/>
      <c r="D1461" s="50"/>
      <c r="F1461" s="1"/>
    </row>
    <row r="1462" spans="2:6" x14ac:dyDescent="0.25">
      <c r="B1462" s="61"/>
      <c r="C1462" s="98" t="s">
        <v>976</v>
      </c>
      <c r="D1462" s="50"/>
      <c r="F1462" s="1"/>
    </row>
    <row r="1463" spans="2:6" x14ac:dyDescent="0.25">
      <c r="B1463" s="61"/>
      <c r="C1463" s="54"/>
      <c r="D1463" s="50"/>
      <c r="F1463" s="1"/>
    </row>
    <row r="1464" spans="2:6" x14ac:dyDescent="0.25">
      <c r="B1464" s="61"/>
      <c r="C1464" s="99" t="s">
        <v>84</v>
      </c>
      <c r="D1464" s="50"/>
      <c r="F1464" s="1"/>
    </row>
    <row r="1465" spans="2:6" x14ac:dyDescent="0.25">
      <c r="B1465" s="61"/>
      <c r="C1465" s="54"/>
      <c r="D1465" s="50"/>
      <c r="F1465" s="1"/>
    </row>
    <row r="1466" spans="2:6" x14ac:dyDescent="0.25">
      <c r="B1466" s="62">
        <v>11.1</v>
      </c>
      <c r="C1466" s="54" t="s">
        <v>265</v>
      </c>
      <c r="D1466" s="50" t="s">
        <v>262</v>
      </c>
      <c r="E1466" s="44">
        <v>1</v>
      </c>
      <c r="F1466" s="4" t="s">
        <v>11</v>
      </c>
    </row>
    <row r="1467" spans="2:6" x14ac:dyDescent="0.25">
      <c r="B1467" s="61"/>
      <c r="C1467" s="54"/>
      <c r="D1467" s="50"/>
      <c r="F1467" s="1"/>
    </row>
    <row r="1468" spans="2:6" x14ac:dyDescent="0.25">
      <c r="B1468" s="62">
        <f>B1466+0.1</f>
        <v>11.2</v>
      </c>
      <c r="C1468" s="54" t="s">
        <v>263</v>
      </c>
      <c r="D1468" s="50" t="s">
        <v>262</v>
      </c>
      <c r="E1468" s="44">
        <v>1</v>
      </c>
      <c r="F1468" s="4" t="s">
        <v>11</v>
      </c>
    </row>
    <row r="1469" spans="2:6" x14ac:dyDescent="0.25">
      <c r="B1469" s="62"/>
      <c r="C1469" s="54"/>
      <c r="D1469" s="50"/>
      <c r="F1469" s="1"/>
    </row>
    <row r="1470" spans="2:6" x14ac:dyDescent="0.25">
      <c r="B1470" s="62">
        <f t="shared" ref="B1470:B1492" si="45">B1468+0.1</f>
        <v>11.299999999999999</v>
      </c>
      <c r="C1470" s="54" t="s">
        <v>264</v>
      </c>
      <c r="D1470" s="50" t="s">
        <v>262</v>
      </c>
      <c r="E1470" s="44">
        <v>1</v>
      </c>
      <c r="F1470" s="4" t="s">
        <v>11</v>
      </c>
    </row>
    <row r="1471" spans="2:6" x14ac:dyDescent="0.25">
      <c r="B1471" s="62"/>
      <c r="C1471" s="54"/>
      <c r="D1471" s="50"/>
      <c r="F1471" s="1"/>
    </row>
    <row r="1472" spans="2:6" x14ac:dyDescent="0.25">
      <c r="B1472" s="62"/>
      <c r="C1472" s="98" t="s">
        <v>977</v>
      </c>
      <c r="D1472" s="50"/>
      <c r="F1472" s="1"/>
    </row>
    <row r="1473" spans="2:6" x14ac:dyDescent="0.25">
      <c r="B1473" s="62"/>
      <c r="C1473" s="54"/>
      <c r="D1473" s="50"/>
      <c r="F1473" s="1"/>
    </row>
    <row r="1474" spans="2:6" x14ac:dyDescent="0.25">
      <c r="B1474" s="62"/>
      <c r="C1474" s="99" t="s">
        <v>84</v>
      </c>
      <c r="D1474" s="50"/>
      <c r="F1474" s="1"/>
    </row>
    <row r="1475" spans="2:6" x14ac:dyDescent="0.25">
      <c r="B1475" s="62"/>
      <c r="C1475" s="54"/>
      <c r="D1475" s="50"/>
      <c r="F1475" s="1"/>
    </row>
    <row r="1476" spans="2:6" x14ac:dyDescent="0.25">
      <c r="B1476" s="62">
        <f>B1470+0.1</f>
        <v>11.399999999999999</v>
      </c>
      <c r="C1476" s="54" t="s">
        <v>266</v>
      </c>
      <c r="D1476" s="50" t="s">
        <v>6</v>
      </c>
      <c r="E1476" s="44">
        <v>1</v>
      </c>
      <c r="F1476" s="4" t="s">
        <v>11</v>
      </c>
    </row>
    <row r="1477" spans="2:6" x14ac:dyDescent="0.25">
      <c r="B1477" s="62"/>
      <c r="C1477" s="54"/>
      <c r="D1477" s="50"/>
      <c r="F1477" s="1"/>
    </row>
    <row r="1478" spans="2:6" x14ac:dyDescent="0.25">
      <c r="B1478" s="62"/>
      <c r="C1478" s="98" t="s">
        <v>85</v>
      </c>
      <c r="D1478" s="50"/>
      <c r="F1478" s="1"/>
    </row>
    <row r="1479" spans="2:6" x14ac:dyDescent="0.25">
      <c r="B1479" s="62"/>
      <c r="C1479" s="54"/>
      <c r="D1479" s="50"/>
      <c r="F1479" s="1"/>
    </row>
    <row r="1480" spans="2:6" x14ac:dyDescent="0.25">
      <c r="B1480" s="62"/>
      <c r="C1480" s="99" t="s">
        <v>745</v>
      </c>
      <c r="D1480" s="50"/>
      <c r="F1480" s="1"/>
    </row>
    <row r="1481" spans="2:6" x14ac:dyDescent="0.25">
      <c r="B1481" s="62"/>
      <c r="C1481" s="54"/>
      <c r="D1481" s="50"/>
      <c r="F1481" s="1"/>
    </row>
    <row r="1482" spans="2:6" x14ac:dyDescent="0.25">
      <c r="B1482" s="62"/>
      <c r="C1482" s="99" t="s">
        <v>86</v>
      </c>
      <c r="D1482" s="50"/>
      <c r="F1482" s="1"/>
    </row>
    <row r="1483" spans="2:6" x14ac:dyDescent="0.25">
      <c r="B1483" s="62"/>
      <c r="C1483" s="54"/>
      <c r="D1483" s="50"/>
      <c r="F1483" s="1"/>
    </row>
    <row r="1484" spans="2:6" x14ac:dyDescent="0.25">
      <c r="B1484" s="62">
        <f>B1476+0.1</f>
        <v>11.499999999999998</v>
      </c>
      <c r="C1484" s="54" t="s">
        <v>276</v>
      </c>
      <c r="D1484" s="50" t="s">
        <v>6</v>
      </c>
      <c r="E1484" s="44">
        <v>1</v>
      </c>
      <c r="F1484" s="4" t="s">
        <v>11</v>
      </c>
    </row>
    <row r="1485" spans="2:6" x14ac:dyDescent="0.25">
      <c r="B1485" s="62"/>
      <c r="C1485" s="54"/>
      <c r="D1485" s="50"/>
      <c r="F1485" s="1"/>
    </row>
    <row r="1486" spans="2:6" x14ac:dyDescent="0.25">
      <c r="B1486" s="62">
        <f t="shared" si="45"/>
        <v>11.599999999999998</v>
      </c>
      <c r="C1486" s="54" t="s">
        <v>267</v>
      </c>
      <c r="D1486" s="50" t="s">
        <v>6</v>
      </c>
      <c r="E1486" s="44">
        <v>1</v>
      </c>
      <c r="F1486" s="4" t="s">
        <v>11</v>
      </c>
    </row>
    <row r="1487" spans="2:6" x14ac:dyDescent="0.25">
      <c r="B1487" s="62"/>
      <c r="C1487" s="54"/>
      <c r="D1487" s="50"/>
      <c r="F1487" s="1"/>
    </row>
    <row r="1488" spans="2:6" x14ac:dyDescent="0.25">
      <c r="B1488" s="62">
        <f t="shared" si="45"/>
        <v>11.699999999999998</v>
      </c>
      <c r="C1488" s="54" t="s">
        <v>268</v>
      </c>
      <c r="D1488" s="50" t="s">
        <v>6</v>
      </c>
      <c r="E1488" s="44">
        <v>1</v>
      </c>
      <c r="F1488" s="4" t="s">
        <v>11</v>
      </c>
    </row>
    <row r="1489" spans="2:6" x14ac:dyDescent="0.25">
      <c r="B1489" s="62"/>
      <c r="C1489" s="54"/>
      <c r="D1489" s="50"/>
      <c r="F1489" s="1"/>
    </row>
    <row r="1490" spans="2:6" x14ac:dyDescent="0.25">
      <c r="B1490" s="62">
        <f t="shared" si="45"/>
        <v>11.799999999999997</v>
      </c>
      <c r="C1490" s="54" t="s">
        <v>269</v>
      </c>
      <c r="D1490" s="50" t="s">
        <v>6</v>
      </c>
      <c r="E1490" s="44">
        <v>1</v>
      </c>
      <c r="F1490" s="4" t="s">
        <v>11</v>
      </c>
    </row>
    <row r="1491" spans="2:6" x14ac:dyDescent="0.25">
      <c r="B1491" s="62"/>
      <c r="C1491" s="54"/>
      <c r="D1491" s="50"/>
      <c r="F1491" s="1"/>
    </row>
    <row r="1492" spans="2:6" x14ac:dyDescent="0.25">
      <c r="B1492" s="62">
        <f t="shared" si="45"/>
        <v>11.899999999999997</v>
      </c>
      <c r="C1492" s="54" t="s">
        <v>270</v>
      </c>
      <c r="D1492" s="50" t="s">
        <v>6</v>
      </c>
      <c r="E1492" s="44">
        <v>1</v>
      </c>
      <c r="F1492" s="4" t="s">
        <v>11</v>
      </c>
    </row>
    <row r="1493" spans="2:6" x14ac:dyDescent="0.25">
      <c r="B1493" s="61"/>
      <c r="C1493" s="54"/>
      <c r="D1493" s="50"/>
      <c r="F1493" s="1"/>
    </row>
    <row r="1494" spans="2:6" x14ac:dyDescent="0.25">
      <c r="B1494" s="61">
        <v>11.1</v>
      </c>
      <c r="C1494" s="54" t="s">
        <v>271</v>
      </c>
      <c r="D1494" s="50" t="s">
        <v>6</v>
      </c>
      <c r="E1494" s="44">
        <v>1</v>
      </c>
      <c r="F1494" s="4" t="s">
        <v>11</v>
      </c>
    </row>
    <row r="1495" spans="2:6" ht="15.75" customHeight="1" x14ac:dyDescent="0.25">
      <c r="B1495" s="61"/>
      <c r="C1495" s="54"/>
      <c r="D1495" s="50"/>
      <c r="F1495" s="1"/>
    </row>
    <row r="1496" spans="2:6" ht="15.75" customHeight="1" x14ac:dyDescent="0.25">
      <c r="B1496" s="61">
        <f>B1494+0.01</f>
        <v>11.11</v>
      </c>
      <c r="C1496" s="54" t="s">
        <v>272</v>
      </c>
      <c r="D1496" s="50" t="s">
        <v>6</v>
      </c>
      <c r="E1496" s="44">
        <v>1</v>
      </c>
      <c r="F1496" s="4" t="s">
        <v>11</v>
      </c>
    </row>
    <row r="1497" spans="2:6" ht="15.75" customHeight="1" x14ac:dyDescent="0.25">
      <c r="B1497" s="61"/>
      <c r="C1497" s="54"/>
      <c r="D1497" s="50"/>
      <c r="F1497" s="1"/>
    </row>
    <row r="1498" spans="2:6" ht="15.75" customHeight="1" x14ac:dyDescent="0.25">
      <c r="B1498" s="61">
        <f>B1496+0.01</f>
        <v>11.12</v>
      </c>
      <c r="C1498" s="54" t="s">
        <v>273</v>
      </c>
      <c r="D1498" s="50" t="s">
        <v>6</v>
      </c>
      <c r="E1498" s="44">
        <v>1</v>
      </c>
      <c r="F1498" s="4" t="s">
        <v>11</v>
      </c>
    </row>
    <row r="1499" spans="2:6" ht="15.75" customHeight="1" x14ac:dyDescent="0.25">
      <c r="B1499" s="61"/>
      <c r="C1499" s="54"/>
      <c r="D1499" s="50"/>
      <c r="F1499" s="1"/>
    </row>
    <row r="1500" spans="2:6" ht="15.75" customHeight="1" x14ac:dyDescent="0.25">
      <c r="B1500" s="61">
        <f t="shared" ref="B1500:B1506" si="46">B1498+0.01</f>
        <v>11.129999999999999</v>
      </c>
      <c r="C1500" s="54" t="s">
        <v>274</v>
      </c>
      <c r="D1500" s="50" t="s">
        <v>6</v>
      </c>
      <c r="E1500" s="44">
        <v>1</v>
      </c>
      <c r="F1500" s="4" t="s">
        <v>11</v>
      </c>
    </row>
    <row r="1501" spans="2:6" ht="15.75" customHeight="1" x14ac:dyDescent="0.25">
      <c r="B1501" s="61"/>
      <c r="C1501" s="54"/>
      <c r="D1501" s="50"/>
      <c r="F1501" s="1"/>
    </row>
    <row r="1502" spans="2:6" ht="15.75" customHeight="1" x14ac:dyDescent="0.25">
      <c r="B1502" s="61">
        <f t="shared" si="46"/>
        <v>11.139999999999999</v>
      </c>
      <c r="C1502" s="54" t="s">
        <v>275</v>
      </c>
      <c r="D1502" s="50" t="s">
        <v>6</v>
      </c>
      <c r="E1502" s="44">
        <v>1</v>
      </c>
      <c r="F1502" s="4" t="s">
        <v>11</v>
      </c>
    </row>
    <row r="1503" spans="2:6" ht="15.75" customHeight="1" x14ac:dyDescent="0.25">
      <c r="B1503" s="61"/>
      <c r="C1503" s="54"/>
      <c r="D1503" s="50"/>
      <c r="F1503" s="1"/>
    </row>
    <row r="1504" spans="2:6" ht="15.75" customHeight="1" x14ac:dyDescent="0.25">
      <c r="B1504" s="61">
        <f t="shared" si="46"/>
        <v>11.149999999999999</v>
      </c>
      <c r="C1504" s="54" t="s">
        <v>277</v>
      </c>
      <c r="D1504" s="50" t="s">
        <v>6</v>
      </c>
      <c r="E1504" s="44">
        <v>1</v>
      </c>
      <c r="F1504" s="4" t="s">
        <v>11</v>
      </c>
    </row>
    <row r="1505" spans="2:6" ht="15.75" customHeight="1" x14ac:dyDescent="0.25">
      <c r="B1505" s="61"/>
      <c r="C1505" s="54"/>
      <c r="D1505" s="50"/>
      <c r="F1505" s="1"/>
    </row>
    <row r="1506" spans="2:6" ht="15.75" customHeight="1" x14ac:dyDescent="0.25">
      <c r="B1506" s="61">
        <f t="shared" si="46"/>
        <v>11.159999999999998</v>
      </c>
      <c r="C1506" s="54" t="s">
        <v>288</v>
      </c>
      <c r="D1506" s="50" t="s">
        <v>6</v>
      </c>
      <c r="E1506" s="44">
        <v>1</v>
      </c>
      <c r="F1506" s="4" t="s">
        <v>11</v>
      </c>
    </row>
    <row r="1507" spans="2:6" ht="15.75" customHeight="1" x14ac:dyDescent="0.25">
      <c r="B1507" s="61"/>
      <c r="C1507" s="54"/>
      <c r="D1507" s="50"/>
      <c r="F1507" s="1"/>
    </row>
    <row r="1508" spans="2:6" x14ac:dyDescent="0.25">
      <c r="B1508" s="61">
        <f>B1506+0.01</f>
        <v>11.169999999999998</v>
      </c>
      <c r="C1508" s="54" t="s">
        <v>278</v>
      </c>
      <c r="D1508" s="50" t="s">
        <v>6</v>
      </c>
      <c r="E1508" s="44">
        <v>1</v>
      </c>
      <c r="F1508" s="4" t="s">
        <v>11</v>
      </c>
    </row>
    <row r="1509" spans="2:6" x14ac:dyDescent="0.25">
      <c r="B1509" s="61"/>
      <c r="C1509" s="54"/>
      <c r="D1509" s="50"/>
      <c r="F1509" s="1"/>
    </row>
    <row r="1510" spans="2:6" x14ac:dyDescent="0.25">
      <c r="B1510" s="61">
        <f t="shared" ref="B1510:B1528" si="47">B1508+0.01</f>
        <v>11.179999999999998</v>
      </c>
      <c r="C1510" s="54" t="s">
        <v>279</v>
      </c>
      <c r="D1510" s="50" t="s">
        <v>6</v>
      </c>
      <c r="E1510" s="44">
        <v>1</v>
      </c>
      <c r="F1510" s="4" t="s">
        <v>11</v>
      </c>
    </row>
    <row r="1511" spans="2:6" x14ac:dyDescent="0.25">
      <c r="B1511" s="61"/>
      <c r="C1511" s="54"/>
      <c r="D1511" s="50"/>
      <c r="F1511" s="1"/>
    </row>
    <row r="1512" spans="2:6" x14ac:dyDescent="0.25">
      <c r="B1512" s="61">
        <f t="shared" si="47"/>
        <v>11.189999999999998</v>
      </c>
      <c r="C1512" s="54" t="s">
        <v>280</v>
      </c>
      <c r="D1512" s="50" t="s">
        <v>6</v>
      </c>
      <c r="E1512" s="44">
        <v>1</v>
      </c>
      <c r="F1512" s="4" t="s">
        <v>11</v>
      </c>
    </row>
    <row r="1513" spans="2:6" x14ac:dyDescent="0.25">
      <c r="B1513" s="61"/>
      <c r="C1513" s="54"/>
      <c r="D1513" s="50"/>
      <c r="F1513" s="1"/>
    </row>
    <row r="1514" spans="2:6" x14ac:dyDescent="0.25">
      <c r="B1514" s="61">
        <f t="shared" si="47"/>
        <v>11.199999999999998</v>
      </c>
      <c r="C1514" s="54" t="s">
        <v>281</v>
      </c>
      <c r="D1514" s="50" t="s">
        <v>6</v>
      </c>
      <c r="E1514" s="44">
        <v>1</v>
      </c>
      <c r="F1514" s="4" t="s">
        <v>11</v>
      </c>
    </row>
    <row r="1515" spans="2:6" x14ac:dyDescent="0.25">
      <c r="B1515" s="61"/>
      <c r="C1515" s="54"/>
      <c r="D1515" s="50"/>
      <c r="F1515" s="1"/>
    </row>
    <row r="1516" spans="2:6" x14ac:dyDescent="0.25">
      <c r="B1516" s="61">
        <f t="shared" si="47"/>
        <v>11.209999999999997</v>
      </c>
      <c r="C1516" s="54" t="s">
        <v>282</v>
      </c>
      <c r="D1516" s="50" t="s">
        <v>6</v>
      </c>
      <c r="E1516" s="44">
        <v>1</v>
      </c>
      <c r="F1516" s="4" t="s">
        <v>11</v>
      </c>
    </row>
    <row r="1517" spans="2:6" x14ac:dyDescent="0.25">
      <c r="B1517" s="61"/>
      <c r="C1517" s="54"/>
      <c r="D1517" s="50"/>
      <c r="F1517" s="1"/>
    </row>
    <row r="1518" spans="2:6" x14ac:dyDescent="0.25">
      <c r="B1518" s="61">
        <f t="shared" si="47"/>
        <v>11.219999999999997</v>
      </c>
      <c r="C1518" s="54" t="s">
        <v>283</v>
      </c>
      <c r="D1518" s="50" t="s">
        <v>6</v>
      </c>
      <c r="E1518" s="44">
        <v>1</v>
      </c>
      <c r="F1518" s="4" t="s">
        <v>11</v>
      </c>
    </row>
    <row r="1519" spans="2:6" x14ac:dyDescent="0.25">
      <c r="B1519" s="61"/>
      <c r="C1519" s="54"/>
      <c r="D1519" s="50"/>
      <c r="F1519" s="1"/>
    </row>
    <row r="1520" spans="2:6" x14ac:dyDescent="0.25">
      <c r="B1520" s="61">
        <f t="shared" si="47"/>
        <v>11.229999999999997</v>
      </c>
      <c r="C1520" s="54" t="s">
        <v>284</v>
      </c>
      <c r="D1520" s="50" t="s">
        <v>6</v>
      </c>
      <c r="E1520" s="44">
        <v>1</v>
      </c>
      <c r="F1520" s="4" t="s">
        <v>11</v>
      </c>
    </row>
    <row r="1521" spans="2:6" x14ac:dyDescent="0.25">
      <c r="B1521" s="61"/>
      <c r="C1521" s="54"/>
      <c r="D1521" s="50"/>
      <c r="F1521" s="1"/>
    </row>
    <row r="1522" spans="2:6" x14ac:dyDescent="0.25">
      <c r="B1522" s="61">
        <f t="shared" si="47"/>
        <v>11.239999999999997</v>
      </c>
      <c r="C1522" s="54" t="s">
        <v>285</v>
      </c>
      <c r="D1522" s="50" t="s">
        <v>6</v>
      </c>
      <c r="E1522" s="44">
        <v>1</v>
      </c>
      <c r="F1522" s="4" t="s">
        <v>11</v>
      </c>
    </row>
    <row r="1523" spans="2:6" x14ac:dyDescent="0.25">
      <c r="B1523" s="61"/>
      <c r="C1523" s="54"/>
      <c r="D1523" s="50"/>
      <c r="F1523" s="1"/>
    </row>
    <row r="1524" spans="2:6" x14ac:dyDescent="0.25">
      <c r="B1524" s="61">
        <f t="shared" si="47"/>
        <v>11.249999999999996</v>
      </c>
      <c r="C1524" s="54" t="s">
        <v>286</v>
      </c>
      <c r="D1524" s="50" t="s">
        <v>6</v>
      </c>
      <c r="E1524" s="44">
        <v>1</v>
      </c>
      <c r="F1524" s="4" t="s">
        <v>11</v>
      </c>
    </row>
    <row r="1525" spans="2:6" x14ac:dyDescent="0.25">
      <c r="B1525" s="61"/>
      <c r="C1525" s="54"/>
      <c r="D1525" s="50"/>
      <c r="F1525" s="1"/>
    </row>
    <row r="1526" spans="2:6" x14ac:dyDescent="0.25">
      <c r="B1526" s="61">
        <f t="shared" si="47"/>
        <v>11.259999999999996</v>
      </c>
      <c r="C1526" s="54" t="s">
        <v>287</v>
      </c>
      <c r="D1526" s="50" t="s">
        <v>6</v>
      </c>
      <c r="E1526" s="44">
        <v>1</v>
      </c>
      <c r="F1526" s="4" t="s">
        <v>11</v>
      </c>
    </row>
    <row r="1527" spans="2:6" x14ac:dyDescent="0.25">
      <c r="B1527" s="61"/>
      <c r="C1527" s="54"/>
      <c r="D1527" s="50"/>
      <c r="F1527" s="1"/>
    </row>
    <row r="1528" spans="2:6" x14ac:dyDescent="0.25">
      <c r="B1528" s="61">
        <f t="shared" si="47"/>
        <v>11.269999999999996</v>
      </c>
      <c r="C1528" s="54" t="s">
        <v>289</v>
      </c>
      <c r="D1528" s="50" t="s">
        <v>6</v>
      </c>
      <c r="E1528" s="44">
        <v>1</v>
      </c>
      <c r="F1528" s="4" t="s">
        <v>11</v>
      </c>
    </row>
    <row r="1529" spans="2:6" x14ac:dyDescent="0.25">
      <c r="B1529" s="61"/>
      <c r="C1529" s="54"/>
      <c r="D1529" s="50"/>
      <c r="F1529" s="1"/>
    </row>
    <row r="1530" spans="2:6" x14ac:dyDescent="0.25">
      <c r="B1530" s="61"/>
      <c r="C1530" s="99" t="s">
        <v>9</v>
      </c>
      <c r="D1530" s="50"/>
      <c r="F1530" s="1"/>
    </row>
    <row r="1531" spans="2:6" x14ac:dyDescent="0.25">
      <c r="B1531" s="61"/>
      <c r="C1531" s="54"/>
      <c r="D1531" s="50"/>
      <c r="F1531" s="1"/>
    </row>
    <row r="1532" spans="2:6" x14ac:dyDescent="0.25">
      <c r="B1532" s="61">
        <f>B1528+0.01</f>
        <v>11.279999999999996</v>
      </c>
      <c r="C1532" s="54" t="s">
        <v>291</v>
      </c>
      <c r="D1532" s="50" t="s">
        <v>6</v>
      </c>
      <c r="E1532" s="44">
        <v>1</v>
      </c>
      <c r="F1532" s="4" t="s">
        <v>11</v>
      </c>
    </row>
    <row r="1533" spans="2:6" x14ac:dyDescent="0.25">
      <c r="B1533" s="61"/>
      <c r="C1533" s="54"/>
      <c r="D1533" s="50"/>
      <c r="F1533" s="1"/>
    </row>
    <row r="1534" spans="2:6" x14ac:dyDescent="0.25">
      <c r="B1534" s="61">
        <f>B1532+0.01</f>
        <v>11.289999999999996</v>
      </c>
      <c r="C1534" s="54" t="s">
        <v>290</v>
      </c>
      <c r="D1534" s="50" t="s">
        <v>6</v>
      </c>
      <c r="E1534" s="44">
        <v>1</v>
      </c>
      <c r="F1534" s="4" t="s">
        <v>11</v>
      </c>
    </row>
    <row r="1535" spans="2:6" x14ac:dyDescent="0.25">
      <c r="B1535" s="61"/>
      <c r="C1535" s="54"/>
      <c r="D1535" s="50"/>
      <c r="F1535" s="1"/>
    </row>
    <row r="1536" spans="2:6" x14ac:dyDescent="0.25">
      <c r="B1536" s="61"/>
      <c r="C1536" s="98" t="s">
        <v>292</v>
      </c>
      <c r="D1536" s="50"/>
      <c r="F1536" s="1"/>
    </row>
    <row r="1537" spans="2:6" x14ac:dyDescent="0.25">
      <c r="B1537" s="61"/>
      <c r="C1537" s="54"/>
      <c r="D1537" s="50"/>
      <c r="F1537" s="1"/>
    </row>
    <row r="1538" spans="2:6" x14ac:dyDescent="0.25">
      <c r="B1538" s="61"/>
      <c r="C1538" s="99" t="s">
        <v>87</v>
      </c>
      <c r="D1538" s="50"/>
      <c r="F1538" s="1"/>
    </row>
    <row r="1539" spans="2:6" x14ac:dyDescent="0.25">
      <c r="B1539" s="61"/>
      <c r="C1539" s="54"/>
      <c r="D1539" s="50"/>
      <c r="F1539" s="1"/>
    </row>
    <row r="1540" spans="2:6" x14ac:dyDescent="0.25">
      <c r="B1540" s="61">
        <f>B1534+0.01</f>
        <v>11.299999999999995</v>
      </c>
      <c r="C1540" s="54" t="s">
        <v>293</v>
      </c>
      <c r="D1540" s="50" t="s">
        <v>6</v>
      </c>
      <c r="E1540" s="44">
        <v>1</v>
      </c>
      <c r="F1540" s="4" t="s">
        <v>11</v>
      </c>
    </row>
    <row r="1541" spans="2:6" x14ac:dyDescent="0.25">
      <c r="B1541" s="61"/>
      <c r="C1541" s="54"/>
      <c r="D1541" s="50"/>
      <c r="F1541" s="1"/>
    </row>
    <row r="1542" spans="2:6" x14ac:dyDescent="0.25">
      <c r="B1542" s="61">
        <f>B1540+0.01</f>
        <v>11.309999999999995</v>
      </c>
      <c r="C1542" s="54" t="s">
        <v>294</v>
      </c>
      <c r="D1542" s="50" t="s">
        <v>6</v>
      </c>
      <c r="E1542" s="44">
        <v>1</v>
      </c>
      <c r="F1542" s="4" t="s">
        <v>11</v>
      </c>
    </row>
    <row r="1543" spans="2:6" x14ac:dyDescent="0.25">
      <c r="B1543" s="61"/>
      <c r="C1543" s="54"/>
      <c r="D1543" s="50"/>
      <c r="F1543" s="1"/>
    </row>
    <row r="1544" spans="2:6" x14ac:dyDescent="0.25">
      <c r="B1544" s="61">
        <f>B1542+0.01</f>
        <v>11.319999999999995</v>
      </c>
      <c r="C1544" s="54" t="s">
        <v>295</v>
      </c>
      <c r="D1544" s="50" t="s">
        <v>6</v>
      </c>
      <c r="E1544" s="44">
        <v>1</v>
      </c>
      <c r="F1544" s="4" t="s">
        <v>11</v>
      </c>
    </row>
    <row r="1545" spans="2:6" x14ac:dyDescent="0.25">
      <c r="B1545" s="61"/>
      <c r="C1545" s="54"/>
      <c r="D1545" s="50"/>
      <c r="F1545" s="1"/>
    </row>
    <row r="1546" spans="2:6" x14ac:dyDescent="0.25">
      <c r="B1546" s="61">
        <f>B1544+0.01</f>
        <v>11.329999999999995</v>
      </c>
      <c r="C1546" s="54" t="s">
        <v>296</v>
      </c>
      <c r="D1546" s="50" t="s">
        <v>6</v>
      </c>
      <c r="E1546" s="44">
        <v>1</v>
      </c>
      <c r="F1546" s="4" t="s">
        <v>11</v>
      </c>
    </row>
    <row r="1547" spans="2:6" x14ac:dyDescent="0.25">
      <c r="B1547" s="61"/>
      <c r="C1547" s="54"/>
      <c r="D1547" s="50"/>
      <c r="F1547" s="1"/>
    </row>
    <row r="1548" spans="2:6" x14ac:dyDescent="0.25">
      <c r="B1548" s="61">
        <f>B1546+0.01</f>
        <v>11.339999999999995</v>
      </c>
      <c r="C1548" s="54" t="s">
        <v>297</v>
      </c>
      <c r="D1548" s="50" t="s">
        <v>6</v>
      </c>
      <c r="E1548" s="44">
        <v>1</v>
      </c>
      <c r="F1548" s="4" t="s">
        <v>11</v>
      </c>
    </row>
    <row r="1549" spans="2:6" x14ac:dyDescent="0.25">
      <c r="B1549" s="61"/>
      <c r="C1549" s="54"/>
      <c r="D1549" s="50"/>
      <c r="F1549" s="1"/>
    </row>
    <row r="1550" spans="2:6" x14ac:dyDescent="0.25">
      <c r="B1550" s="61">
        <f t="shared" ref="B1550:B1574" si="48">B1548+0.01</f>
        <v>11.349999999999994</v>
      </c>
      <c r="C1550" s="54" t="s">
        <v>298</v>
      </c>
      <c r="D1550" s="50" t="s">
        <v>6</v>
      </c>
      <c r="E1550" s="44">
        <v>1</v>
      </c>
      <c r="F1550" s="4" t="s">
        <v>11</v>
      </c>
    </row>
    <row r="1551" spans="2:6" x14ac:dyDescent="0.25">
      <c r="B1551" s="61"/>
      <c r="C1551" s="54"/>
      <c r="D1551" s="50"/>
      <c r="F1551" s="1"/>
    </row>
    <row r="1552" spans="2:6" x14ac:dyDescent="0.25">
      <c r="B1552" s="61">
        <f t="shared" si="48"/>
        <v>11.359999999999994</v>
      </c>
      <c r="C1552" s="54" t="s">
        <v>299</v>
      </c>
      <c r="D1552" s="50" t="s">
        <v>6</v>
      </c>
      <c r="E1552" s="44">
        <v>1</v>
      </c>
      <c r="F1552" s="4" t="s">
        <v>11</v>
      </c>
    </row>
    <row r="1553" spans="2:6" x14ac:dyDescent="0.25">
      <c r="B1553" s="61"/>
      <c r="C1553" s="54"/>
      <c r="D1553" s="50"/>
      <c r="F1553" s="1"/>
    </row>
    <row r="1554" spans="2:6" x14ac:dyDescent="0.25">
      <c r="B1554" s="61"/>
      <c r="C1554" s="98" t="s">
        <v>308</v>
      </c>
      <c r="D1554" s="50"/>
      <c r="F1554" s="1"/>
    </row>
    <row r="1555" spans="2:6" x14ac:dyDescent="0.25">
      <c r="B1555" s="61"/>
      <c r="C1555" s="54"/>
      <c r="D1555" s="50"/>
      <c r="F1555" s="1"/>
    </row>
    <row r="1556" spans="2:6" x14ac:dyDescent="0.25">
      <c r="B1556" s="61"/>
      <c r="C1556" s="99" t="s">
        <v>309</v>
      </c>
      <c r="D1556" s="50"/>
      <c r="F1556" s="1"/>
    </row>
    <row r="1557" spans="2:6" x14ac:dyDescent="0.25">
      <c r="B1557" s="61"/>
      <c r="C1557" s="54"/>
      <c r="D1557" s="50"/>
      <c r="F1557" s="1"/>
    </row>
    <row r="1558" spans="2:6" x14ac:dyDescent="0.25">
      <c r="B1558" s="61">
        <f>B1552+0.01</f>
        <v>11.369999999999994</v>
      </c>
      <c r="C1558" s="54" t="s">
        <v>300</v>
      </c>
      <c r="D1558" s="50" t="s">
        <v>6</v>
      </c>
      <c r="E1558" s="44">
        <v>1</v>
      </c>
      <c r="F1558" s="4" t="s">
        <v>11</v>
      </c>
    </row>
    <row r="1559" spans="2:6" x14ac:dyDescent="0.25">
      <c r="B1559" s="61"/>
      <c r="C1559" s="54"/>
      <c r="D1559" s="50"/>
      <c r="F1559" s="1"/>
    </row>
    <row r="1560" spans="2:6" x14ac:dyDescent="0.25">
      <c r="B1560" s="61"/>
      <c r="C1560" s="98" t="s">
        <v>978</v>
      </c>
      <c r="D1560" s="50"/>
      <c r="F1560" s="1"/>
    </row>
    <row r="1561" spans="2:6" x14ac:dyDescent="0.25">
      <c r="B1561" s="61"/>
      <c r="C1561" s="54"/>
      <c r="D1561" s="50"/>
      <c r="F1561" s="1"/>
    </row>
    <row r="1562" spans="2:6" x14ac:dyDescent="0.25">
      <c r="B1562" s="61"/>
      <c r="C1562" s="99" t="s">
        <v>310</v>
      </c>
      <c r="D1562" s="50"/>
      <c r="F1562" s="1"/>
    </row>
    <row r="1563" spans="2:6" x14ac:dyDescent="0.25">
      <c r="B1563" s="61"/>
      <c r="C1563" s="54"/>
      <c r="D1563" s="50"/>
      <c r="F1563" s="1"/>
    </row>
    <row r="1564" spans="2:6" x14ac:dyDescent="0.25">
      <c r="B1564" s="61">
        <f>B1558+0.01</f>
        <v>11.379999999999994</v>
      </c>
      <c r="C1564" s="54" t="s">
        <v>301</v>
      </c>
      <c r="D1564" s="50" t="s">
        <v>6</v>
      </c>
      <c r="E1564" s="44">
        <v>1</v>
      </c>
      <c r="F1564" s="4" t="s">
        <v>11</v>
      </c>
    </row>
    <row r="1565" spans="2:6" x14ac:dyDescent="0.25">
      <c r="B1565" s="61"/>
      <c r="C1565" s="54"/>
      <c r="D1565" s="50"/>
      <c r="F1565" s="1"/>
    </row>
    <row r="1566" spans="2:6" x14ac:dyDescent="0.25">
      <c r="B1566" s="61">
        <f t="shared" si="48"/>
        <v>11.389999999999993</v>
      </c>
      <c r="C1566" s="54" t="s">
        <v>302</v>
      </c>
      <c r="D1566" s="50" t="s">
        <v>6</v>
      </c>
      <c r="E1566" s="44">
        <v>1</v>
      </c>
      <c r="F1566" s="4" t="s">
        <v>11</v>
      </c>
    </row>
    <row r="1567" spans="2:6" x14ac:dyDescent="0.25">
      <c r="B1567" s="61"/>
      <c r="C1567" s="54"/>
      <c r="D1567" s="50"/>
      <c r="F1567" s="1"/>
    </row>
    <row r="1568" spans="2:6" x14ac:dyDescent="0.25">
      <c r="B1568" s="61">
        <f t="shared" si="48"/>
        <v>11.399999999999993</v>
      </c>
      <c r="C1568" s="54" t="s">
        <v>746</v>
      </c>
      <c r="D1568" s="50" t="s">
        <v>6</v>
      </c>
      <c r="E1568" s="44">
        <v>1</v>
      </c>
      <c r="F1568" s="4" t="s">
        <v>11</v>
      </c>
    </row>
    <row r="1569" spans="2:6" x14ac:dyDescent="0.25">
      <c r="B1569" s="61"/>
      <c r="C1569" s="54"/>
      <c r="D1569" s="50"/>
      <c r="F1569" s="1"/>
    </row>
    <row r="1570" spans="2:6" x14ac:dyDescent="0.25">
      <c r="B1570" s="61">
        <f t="shared" si="48"/>
        <v>11.409999999999993</v>
      </c>
      <c r="C1570" s="54" t="s">
        <v>303</v>
      </c>
      <c r="D1570" s="50" t="s">
        <v>6</v>
      </c>
      <c r="E1570" s="44">
        <v>1</v>
      </c>
      <c r="F1570" s="4" t="s">
        <v>11</v>
      </c>
    </row>
    <row r="1571" spans="2:6" x14ac:dyDescent="0.25">
      <c r="B1571" s="61"/>
      <c r="C1571" s="54"/>
      <c r="D1571" s="50"/>
      <c r="F1571" s="1"/>
    </row>
    <row r="1572" spans="2:6" x14ac:dyDescent="0.25">
      <c r="B1572" s="61">
        <f t="shared" si="48"/>
        <v>11.419999999999993</v>
      </c>
      <c r="C1572" s="54" t="s">
        <v>307</v>
      </c>
      <c r="D1572" s="50" t="s">
        <v>6</v>
      </c>
      <c r="E1572" s="44">
        <v>1</v>
      </c>
      <c r="F1572" s="4" t="s">
        <v>11</v>
      </c>
    </row>
    <row r="1573" spans="2:6" x14ac:dyDescent="0.25">
      <c r="B1573" s="61"/>
      <c r="C1573" s="54"/>
      <c r="D1573" s="50"/>
      <c r="F1573" s="1"/>
    </row>
    <row r="1574" spans="2:6" x14ac:dyDescent="0.25">
      <c r="B1574" s="61">
        <f t="shared" si="48"/>
        <v>11.429999999999993</v>
      </c>
      <c r="C1574" s="54" t="s">
        <v>306</v>
      </c>
      <c r="D1574" s="50" t="s">
        <v>6</v>
      </c>
      <c r="E1574" s="44">
        <v>1</v>
      </c>
      <c r="F1574" s="4" t="s">
        <v>11</v>
      </c>
    </row>
    <row r="1575" spans="2:6" x14ac:dyDescent="0.25">
      <c r="B1575" s="107"/>
      <c r="C1575" s="108"/>
      <c r="D1575" s="50"/>
      <c r="F1575" s="1"/>
    </row>
    <row r="1576" spans="2:6" x14ac:dyDescent="0.25">
      <c r="B1576" s="61">
        <f>B1574+0.01</f>
        <v>11.439999999999992</v>
      </c>
      <c r="C1576" s="54" t="s">
        <v>305</v>
      </c>
      <c r="D1576" s="50" t="s">
        <v>6</v>
      </c>
      <c r="E1576" s="44">
        <v>1</v>
      </c>
      <c r="F1576" s="4" t="s">
        <v>11</v>
      </c>
    </row>
    <row r="1577" spans="2:6" x14ac:dyDescent="0.25">
      <c r="B1577" s="61"/>
      <c r="C1577" s="54"/>
      <c r="D1577" s="50"/>
      <c r="F1577" s="1"/>
    </row>
    <row r="1578" spans="2:6" ht="41.4" x14ac:dyDescent="0.25">
      <c r="B1578" s="61"/>
      <c r="C1578" s="99" t="s">
        <v>88</v>
      </c>
      <c r="D1578" s="50"/>
      <c r="F1578" s="1"/>
    </row>
    <row r="1579" spans="2:6" x14ac:dyDescent="0.25">
      <c r="B1579" s="61"/>
      <c r="C1579" s="54"/>
      <c r="D1579" s="50"/>
      <c r="F1579" s="1"/>
    </row>
    <row r="1580" spans="2:6" x14ac:dyDescent="0.25">
      <c r="B1580" s="61">
        <f>B1576+0.01</f>
        <v>11.449999999999992</v>
      </c>
      <c r="C1580" s="54" t="s">
        <v>747</v>
      </c>
      <c r="D1580" s="50" t="s">
        <v>6</v>
      </c>
      <c r="E1580" s="44">
        <v>1</v>
      </c>
      <c r="F1580" s="4" t="s">
        <v>11</v>
      </c>
    </row>
    <row r="1581" spans="2:6" x14ac:dyDescent="0.25">
      <c r="B1581" s="61"/>
      <c r="C1581" s="54"/>
      <c r="D1581" s="50"/>
      <c r="F1581" s="1"/>
    </row>
    <row r="1582" spans="2:6" x14ac:dyDescent="0.25">
      <c r="B1582" s="61">
        <f>B1580+0.01</f>
        <v>11.459999999999992</v>
      </c>
      <c r="C1582" s="54" t="s">
        <v>748</v>
      </c>
      <c r="D1582" s="50" t="s">
        <v>6</v>
      </c>
      <c r="E1582" s="44">
        <v>1</v>
      </c>
      <c r="F1582" s="4" t="s">
        <v>11</v>
      </c>
    </row>
    <row r="1583" spans="2:6" x14ac:dyDescent="0.25">
      <c r="B1583" s="61"/>
      <c r="C1583" s="54"/>
      <c r="D1583" s="50"/>
      <c r="F1583" s="1"/>
    </row>
    <row r="1584" spans="2:6" ht="27.6" x14ac:dyDescent="0.25">
      <c r="B1584" s="61">
        <f>B1582+0.01</f>
        <v>11.469999999999992</v>
      </c>
      <c r="C1584" s="54" t="s">
        <v>304</v>
      </c>
      <c r="D1584" s="50" t="s">
        <v>6</v>
      </c>
      <c r="E1584" s="44">
        <v>1</v>
      </c>
      <c r="F1584" s="4" t="s">
        <v>11</v>
      </c>
    </row>
    <row r="1585" spans="2:6" x14ac:dyDescent="0.25">
      <c r="B1585" s="107"/>
      <c r="C1585" s="108"/>
      <c r="D1585" s="50"/>
      <c r="F1585" s="1"/>
    </row>
    <row r="1586" spans="2:6" x14ac:dyDescent="0.25">
      <c r="B1586" s="61"/>
      <c r="C1586" s="109" t="s">
        <v>311</v>
      </c>
      <c r="D1586" s="50"/>
      <c r="F1586" s="3"/>
    </row>
    <row r="1587" spans="2:6" x14ac:dyDescent="0.25">
      <c r="B1587" s="61"/>
      <c r="C1587" s="82"/>
      <c r="D1587" s="50"/>
      <c r="F1587" s="3"/>
    </row>
    <row r="1588" spans="2:6" x14ac:dyDescent="0.25">
      <c r="B1588" s="61"/>
      <c r="C1588" s="82" t="s">
        <v>312</v>
      </c>
      <c r="D1588" s="50"/>
      <c r="F1588" s="3"/>
    </row>
    <row r="1589" spans="2:6" x14ac:dyDescent="0.25">
      <c r="B1589" s="61"/>
      <c r="C1589" s="82"/>
      <c r="D1589" s="50"/>
      <c r="F1589" s="3"/>
    </row>
    <row r="1590" spans="2:6" ht="41.4" x14ac:dyDescent="0.25">
      <c r="B1590" s="61">
        <f>B1584+0.01</f>
        <v>11.479999999999992</v>
      </c>
      <c r="C1590" s="110" t="s">
        <v>749</v>
      </c>
      <c r="D1590" s="50" t="s">
        <v>6</v>
      </c>
      <c r="E1590" s="44">
        <v>1</v>
      </c>
      <c r="F1590" s="4" t="s">
        <v>11</v>
      </c>
    </row>
    <row r="1591" spans="2:6" x14ac:dyDescent="0.25">
      <c r="B1591" s="61"/>
      <c r="C1591" s="110"/>
      <c r="D1591" s="50"/>
      <c r="F1591" s="3"/>
    </row>
    <row r="1592" spans="2:6" x14ac:dyDescent="0.25">
      <c r="B1592" s="61">
        <f>B1590+0.01</f>
        <v>11.489999999999991</v>
      </c>
      <c r="C1592" s="110" t="s">
        <v>319</v>
      </c>
      <c r="D1592" s="50" t="s">
        <v>6</v>
      </c>
      <c r="E1592" s="44">
        <v>1</v>
      </c>
      <c r="F1592" s="4" t="s">
        <v>11</v>
      </c>
    </row>
    <row r="1593" spans="2:6" x14ac:dyDescent="0.25">
      <c r="B1593" s="61"/>
      <c r="C1593" s="110"/>
      <c r="D1593" s="50"/>
      <c r="F1593" s="3"/>
    </row>
    <row r="1594" spans="2:6" ht="27.6" x14ac:dyDescent="0.25">
      <c r="B1594" s="61">
        <f>B1592+0.01</f>
        <v>11.499999999999991</v>
      </c>
      <c r="C1594" s="110" t="s">
        <v>318</v>
      </c>
      <c r="D1594" s="50" t="s">
        <v>6</v>
      </c>
      <c r="E1594" s="44">
        <v>1</v>
      </c>
      <c r="F1594" s="4" t="s">
        <v>11</v>
      </c>
    </row>
    <row r="1595" spans="2:6" x14ac:dyDescent="0.25">
      <c r="B1595" s="61"/>
      <c r="C1595" s="110"/>
      <c r="D1595" s="50"/>
      <c r="F1595" s="3"/>
    </row>
    <row r="1596" spans="2:6" ht="27.6" x14ac:dyDescent="0.25">
      <c r="B1596" s="61">
        <f>B1594+0.01</f>
        <v>11.509999999999991</v>
      </c>
      <c r="C1596" s="110" t="s">
        <v>317</v>
      </c>
      <c r="D1596" s="50" t="s">
        <v>6</v>
      </c>
      <c r="E1596" s="44">
        <v>1</v>
      </c>
      <c r="F1596" s="4" t="s">
        <v>11</v>
      </c>
    </row>
    <row r="1597" spans="2:6" x14ac:dyDescent="0.25">
      <c r="B1597" s="61"/>
      <c r="C1597" s="110"/>
      <c r="D1597" s="50"/>
      <c r="F1597" s="3"/>
    </row>
    <row r="1598" spans="2:6" x14ac:dyDescent="0.25">
      <c r="B1598" s="61">
        <f>B1596+0.01</f>
        <v>11.519999999999991</v>
      </c>
      <c r="C1598" s="110" t="s">
        <v>316</v>
      </c>
      <c r="D1598" s="50" t="s">
        <v>6</v>
      </c>
      <c r="E1598" s="44">
        <v>1</v>
      </c>
      <c r="F1598" s="4" t="s">
        <v>11</v>
      </c>
    </row>
    <row r="1599" spans="2:6" x14ac:dyDescent="0.25">
      <c r="B1599" s="61"/>
      <c r="C1599" s="110"/>
      <c r="D1599" s="50"/>
      <c r="F1599" s="3"/>
    </row>
    <row r="1600" spans="2:6" ht="27.6" x14ac:dyDescent="0.25">
      <c r="B1600" s="61">
        <f>B1598+0.01</f>
        <v>11.52999999999999</v>
      </c>
      <c r="C1600" s="110" t="s">
        <v>315</v>
      </c>
      <c r="D1600" s="50" t="s">
        <v>6</v>
      </c>
      <c r="E1600" s="44">
        <v>1</v>
      </c>
      <c r="F1600" s="4" t="s">
        <v>11</v>
      </c>
    </row>
    <row r="1601" spans="2:6" x14ac:dyDescent="0.25">
      <c r="B1601" s="61"/>
      <c r="C1601" s="110"/>
      <c r="D1601" s="50"/>
      <c r="F1601" s="3"/>
    </row>
    <row r="1602" spans="2:6" x14ac:dyDescent="0.25">
      <c r="B1602" s="61">
        <f>B1600+0.01</f>
        <v>11.53999999999999</v>
      </c>
      <c r="C1602" s="110" t="s">
        <v>314</v>
      </c>
      <c r="D1602" s="50" t="s">
        <v>6</v>
      </c>
      <c r="E1602" s="44">
        <v>1</v>
      </c>
      <c r="F1602" s="4" t="s">
        <v>11</v>
      </c>
    </row>
    <row r="1603" spans="2:6" x14ac:dyDescent="0.25">
      <c r="B1603" s="61"/>
      <c r="C1603" s="110"/>
      <c r="D1603" s="50"/>
      <c r="F1603" s="3"/>
    </row>
    <row r="1604" spans="2:6" x14ac:dyDescent="0.25">
      <c r="B1604" s="61">
        <f>B1602+0.01</f>
        <v>11.54999999999999</v>
      </c>
      <c r="C1604" s="110" t="s">
        <v>313</v>
      </c>
      <c r="D1604" s="50" t="s">
        <v>6</v>
      </c>
      <c r="E1604" s="44">
        <v>1</v>
      </c>
      <c r="F1604" s="4" t="s">
        <v>11</v>
      </c>
    </row>
    <row r="1605" spans="2:6" x14ac:dyDescent="0.25">
      <c r="B1605" s="61"/>
      <c r="C1605" s="82"/>
      <c r="D1605" s="50"/>
      <c r="F1605" s="3"/>
    </row>
    <row r="1606" spans="2:6" x14ac:dyDescent="0.25">
      <c r="B1606" s="61"/>
      <c r="C1606" s="82" t="s">
        <v>89</v>
      </c>
      <c r="D1606" s="50"/>
      <c r="F1606" s="1"/>
    </row>
    <row r="1607" spans="2:6" x14ac:dyDescent="0.25">
      <c r="B1607" s="61"/>
      <c r="C1607" s="110"/>
      <c r="D1607" s="50"/>
      <c r="F1607" s="3"/>
    </row>
    <row r="1608" spans="2:6" x14ac:dyDescent="0.25">
      <c r="B1608" s="61">
        <f>B1604+0.01</f>
        <v>11.55999999999999</v>
      </c>
      <c r="C1608" s="110" t="s">
        <v>320</v>
      </c>
      <c r="D1608" s="50" t="s">
        <v>6</v>
      </c>
      <c r="E1608" s="44">
        <v>1</v>
      </c>
      <c r="F1608" s="4" t="s">
        <v>11</v>
      </c>
    </row>
    <row r="1609" spans="2:6" x14ac:dyDescent="0.25">
      <c r="B1609" s="61"/>
      <c r="C1609" s="110"/>
      <c r="D1609" s="50"/>
      <c r="F1609" s="3"/>
    </row>
    <row r="1610" spans="2:6" x14ac:dyDescent="0.25">
      <c r="B1610" s="61">
        <f>B1608+0.01</f>
        <v>11.56999999999999</v>
      </c>
      <c r="C1610" s="110" t="s">
        <v>321</v>
      </c>
      <c r="D1610" s="50" t="s">
        <v>6</v>
      </c>
      <c r="E1610" s="44">
        <v>1</v>
      </c>
      <c r="F1610" s="4" t="s">
        <v>11</v>
      </c>
    </row>
    <row r="1611" spans="2:6" x14ac:dyDescent="0.25">
      <c r="B1611" s="61"/>
      <c r="C1611" s="110"/>
      <c r="D1611" s="50"/>
      <c r="F1611" s="3"/>
    </row>
    <row r="1612" spans="2:6" x14ac:dyDescent="0.25">
      <c r="B1612" s="61"/>
      <c r="C1612" s="82" t="s">
        <v>322</v>
      </c>
      <c r="D1612" s="50"/>
      <c r="F1612" s="1"/>
    </row>
    <row r="1613" spans="2:6" x14ac:dyDescent="0.25">
      <c r="B1613" s="61"/>
      <c r="C1613" s="82"/>
      <c r="D1613" s="50"/>
      <c r="F1613" s="3"/>
    </row>
    <row r="1614" spans="2:6" ht="27.6" x14ac:dyDescent="0.25">
      <c r="B1614" s="61">
        <f t="shared" ref="B1614" si="49">B1610+0.01</f>
        <v>11.579999999999989</v>
      </c>
      <c r="C1614" s="110" t="s">
        <v>323</v>
      </c>
      <c r="D1614" s="50" t="s">
        <v>6</v>
      </c>
      <c r="E1614" s="44">
        <v>1</v>
      </c>
      <c r="F1614" s="4" t="s">
        <v>11</v>
      </c>
    </row>
    <row r="1615" spans="2:6" x14ac:dyDescent="0.25">
      <c r="B1615" s="61"/>
      <c r="C1615" s="82"/>
      <c r="D1615" s="50"/>
      <c r="F1615" s="3"/>
    </row>
    <row r="1616" spans="2:6" ht="27.6" x14ac:dyDescent="0.25">
      <c r="B1616" s="61">
        <f>B1614+0.01</f>
        <v>11.589999999999989</v>
      </c>
      <c r="C1616" s="110" t="s">
        <v>324</v>
      </c>
      <c r="D1616" s="50" t="s">
        <v>6</v>
      </c>
      <c r="E1616" s="44">
        <v>1</v>
      </c>
      <c r="F1616" s="4" t="s">
        <v>11</v>
      </c>
    </row>
    <row r="1617" spans="2:6" x14ac:dyDescent="0.25">
      <c r="B1617" s="61"/>
      <c r="C1617" s="82"/>
      <c r="D1617" s="50"/>
      <c r="F1617" s="3"/>
    </row>
    <row r="1618" spans="2:6" x14ac:dyDescent="0.25">
      <c r="B1618" s="61"/>
      <c r="C1618" s="109" t="s">
        <v>326</v>
      </c>
      <c r="D1618" s="50"/>
      <c r="F1618" s="3"/>
    </row>
    <row r="1619" spans="2:6" x14ac:dyDescent="0.25">
      <c r="B1619" s="61"/>
      <c r="C1619" s="82"/>
      <c r="D1619" s="50"/>
      <c r="F1619" s="3"/>
    </row>
    <row r="1620" spans="2:6" x14ac:dyDescent="0.25">
      <c r="B1620" s="61"/>
      <c r="C1620" s="82" t="s">
        <v>327</v>
      </c>
      <c r="D1620" s="50"/>
      <c r="F1620" s="3"/>
    </row>
    <row r="1621" spans="2:6" x14ac:dyDescent="0.25">
      <c r="B1621" s="61"/>
      <c r="C1621" s="82"/>
      <c r="D1621" s="50"/>
      <c r="F1621" s="3"/>
    </row>
    <row r="1622" spans="2:6" x14ac:dyDescent="0.25">
      <c r="B1622" s="61">
        <f>B1616+0.01</f>
        <v>11.599999999999989</v>
      </c>
      <c r="C1622" s="110" t="s">
        <v>325</v>
      </c>
      <c r="D1622" s="50" t="s">
        <v>6</v>
      </c>
      <c r="E1622" s="44">
        <v>1</v>
      </c>
      <c r="F1622" s="4" t="s">
        <v>11</v>
      </c>
    </row>
    <row r="1623" spans="2:6" x14ac:dyDescent="0.25">
      <c r="B1623" s="61"/>
      <c r="C1623" s="110"/>
      <c r="D1623" s="50"/>
      <c r="F1623" s="3"/>
    </row>
    <row r="1624" spans="2:6" x14ac:dyDescent="0.25">
      <c r="B1624" s="61">
        <f>B1622+0.01</f>
        <v>11.609999999999989</v>
      </c>
      <c r="C1624" s="110" t="s">
        <v>328</v>
      </c>
      <c r="D1624" s="50" t="s">
        <v>6</v>
      </c>
      <c r="E1624" s="44">
        <v>1</v>
      </c>
      <c r="F1624" s="4" t="s">
        <v>11</v>
      </c>
    </row>
    <row r="1625" spans="2:6" x14ac:dyDescent="0.25">
      <c r="B1625" s="61"/>
      <c r="C1625" s="110"/>
      <c r="D1625" s="50"/>
      <c r="F1625" s="3"/>
    </row>
    <row r="1626" spans="2:6" x14ac:dyDescent="0.25">
      <c r="B1626" s="61">
        <f>B1624+0.01</f>
        <v>11.619999999999989</v>
      </c>
      <c r="C1626" s="110" t="s">
        <v>329</v>
      </c>
      <c r="D1626" s="50" t="s">
        <v>6</v>
      </c>
      <c r="E1626" s="44">
        <v>1</v>
      </c>
      <c r="F1626" s="4" t="s">
        <v>11</v>
      </c>
    </row>
    <row r="1627" spans="2:6" x14ac:dyDescent="0.25">
      <c r="B1627" s="61"/>
      <c r="D1627" s="50"/>
      <c r="F1627" s="3"/>
    </row>
    <row r="1628" spans="2:6" x14ac:dyDescent="0.25">
      <c r="B1628" s="61">
        <f>B1626+0.01</f>
        <v>11.629999999999988</v>
      </c>
      <c r="C1628" s="110" t="s">
        <v>332</v>
      </c>
      <c r="D1628" s="50" t="s">
        <v>6</v>
      </c>
      <c r="E1628" s="44">
        <v>1</v>
      </c>
      <c r="F1628" s="4" t="s">
        <v>11</v>
      </c>
    </row>
    <row r="1629" spans="2:6" ht="15.75" customHeight="1" x14ac:dyDescent="0.25">
      <c r="B1629" s="61"/>
      <c r="C1629" s="110"/>
      <c r="D1629" s="50"/>
      <c r="F1629" s="3"/>
    </row>
    <row r="1630" spans="2:6" x14ac:dyDescent="0.25">
      <c r="B1630" s="61">
        <f>B1628+0.01</f>
        <v>11.639999999999988</v>
      </c>
      <c r="C1630" s="110" t="s">
        <v>330</v>
      </c>
      <c r="D1630" s="50" t="s">
        <v>6</v>
      </c>
      <c r="E1630" s="44">
        <v>1</v>
      </c>
      <c r="F1630" s="4" t="s">
        <v>11</v>
      </c>
    </row>
    <row r="1631" spans="2:6" x14ac:dyDescent="0.25">
      <c r="B1631" s="61"/>
      <c r="C1631" s="110"/>
      <c r="D1631" s="50"/>
      <c r="F1631" s="3"/>
    </row>
    <row r="1632" spans="2:6" x14ac:dyDescent="0.25">
      <c r="B1632" s="61">
        <f>B1630+0.01</f>
        <v>11.649999999999988</v>
      </c>
      <c r="C1632" s="110" t="s">
        <v>331</v>
      </c>
      <c r="D1632" s="50" t="s">
        <v>6</v>
      </c>
      <c r="E1632" s="44">
        <v>1</v>
      </c>
      <c r="F1632" s="4" t="s">
        <v>11</v>
      </c>
    </row>
    <row r="1633" spans="2:6" x14ac:dyDescent="0.25">
      <c r="B1633" s="61"/>
      <c r="C1633" s="110"/>
      <c r="D1633" s="50"/>
      <c r="F1633" s="1"/>
    </row>
    <row r="1634" spans="2:6" x14ac:dyDescent="0.25">
      <c r="B1634" s="61"/>
      <c r="C1634" s="109" t="s">
        <v>333</v>
      </c>
      <c r="D1634" s="50"/>
      <c r="F1634" s="3"/>
    </row>
    <row r="1635" spans="2:6" x14ac:dyDescent="0.25">
      <c r="B1635" s="61"/>
      <c r="C1635" s="110"/>
      <c r="D1635" s="50"/>
      <c r="F1635" s="3"/>
    </row>
    <row r="1636" spans="2:6" x14ac:dyDescent="0.25">
      <c r="B1636" s="61"/>
      <c r="C1636" s="82" t="s">
        <v>84</v>
      </c>
      <c r="D1636" s="50"/>
      <c r="F1636" s="3"/>
    </row>
    <row r="1637" spans="2:6" x14ac:dyDescent="0.25">
      <c r="B1637" s="61"/>
      <c r="C1637" s="110"/>
      <c r="D1637" s="50"/>
      <c r="F1637" s="3"/>
    </row>
    <row r="1638" spans="2:6" x14ac:dyDescent="0.25">
      <c r="B1638" s="61">
        <f>B1632+0.01</f>
        <v>11.659999999999988</v>
      </c>
      <c r="C1638" s="110" t="s">
        <v>334</v>
      </c>
      <c r="D1638" s="50" t="s">
        <v>6</v>
      </c>
      <c r="E1638" s="44">
        <v>1</v>
      </c>
      <c r="F1638" s="4" t="s">
        <v>11</v>
      </c>
    </row>
    <row r="1639" spans="2:6" x14ac:dyDescent="0.25">
      <c r="B1639" s="61"/>
      <c r="C1639" s="110"/>
      <c r="D1639" s="50"/>
      <c r="F1639" s="3"/>
    </row>
    <row r="1640" spans="2:6" x14ac:dyDescent="0.25">
      <c r="B1640" s="61">
        <f>B1638+0.01</f>
        <v>11.669999999999987</v>
      </c>
      <c r="C1640" s="110" t="s">
        <v>698</v>
      </c>
      <c r="D1640" s="50" t="s">
        <v>6</v>
      </c>
      <c r="E1640" s="44">
        <v>1</v>
      </c>
      <c r="F1640" s="4" t="s">
        <v>11</v>
      </c>
    </row>
    <row r="1641" spans="2:6" x14ac:dyDescent="0.25">
      <c r="B1641" s="61"/>
      <c r="C1641" s="110"/>
      <c r="D1641" s="50"/>
      <c r="F1641" s="3"/>
    </row>
    <row r="1642" spans="2:6" x14ac:dyDescent="0.25">
      <c r="B1642" s="61">
        <f t="shared" ref="B1642" si="50">B1640+0.01</f>
        <v>11.679999999999987</v>
      </c>
      <c r="C1642" s="110" t="s">
        <v>335</v>
      </c>
      <c r="D1642" s="50" t="s">
        <v>6</v>
      </c>
      <c r="E1642" s="44">
        <v>1</v>
      </c>
      <c r="F1642" s="4" t="s">
        <v>11</v>
      </c>
    </row>
    <row r="1643" spans="2:6" x14ac:dyDescent="0.25">
      <c r="B1643" s="61"/>
      <c r="C1643" s="110"/>
      <c r="D1643" s="50"/>
      <c r="F1643" s="3"/>
    </row>
    <row r="1644" spans="2:6" x14ac:dyDescent="0.25">
      <c r="B1644" s="61"/>
      <c r="C1644" s="109" t="s">
        <v>979</v>
      </c>
      <c r="D1644" s="50"/>
      <c r="F1644" s="3"/>
    </row>
    <row r="1645" spans="2:6" x14ac:dyDescent="0.25">
      <c r="B1645" s="61"/>
      <c r="C1645" s="82"/>
      <c r="D1645" s="50"/>
      <c r="F1645" s="3"/>
    </row>
    <row r="1646" spans="2:6" x14ac:dyDescent="0.25">
      <c r="B1646" s="61">
        <f>B1642+0.01</f>
        <v>11.689999999999987</v>
      </c>
      <c r="C1646" s="110" t="s">
        <v>336</v>
      </c>
      <c r="D1646" s="50" t="s">
        <v>6</v>
      </c>
      <c r="E1646" s="44">
        <v>1</v>
      </c>
      <c r="F1646" s="4" t="s">
        <v>11</v>
      </c>
    </row>
    <row r="1647" spans="2:6" x14ac:dyDescent="0.25">
      <c r="B1647" s="61"/>
      <c r="C1647" s="82"/>
      <c r="D1647" s="50"/>
      <c r="F1647" s="3"/>
    </row>
    <row r="1648" spans="2:6" ht="27.6" x14ac:dyDescent="0.25">
      <c r="B1648" s="61">
        <f>B1646+0.01</f>
        <v>11.699999999999987</v>
      </c>
      <c r="C1648" s="110" t="s">
        <v>339</v>
      </c>
      <c r="D1648" s="50" t="s">
        <v>6</v>
      </c>
      <c r="E1648" s="44">
        <v>1</v>
      </c>
      <c r="F1648" s="4" t="s">
        <v>11</v>
      </c>
    </row>
    <row r="1649" spans="2:6" x14ac:dyDescent="0.25">
      <c r="B1649" s="61"/>
      <c r="C1649" s="82"/>
      <c r="D1649" s="50"/>
      <c r="F1649" s="4" t="s">
        <v>11</v>
      </c>
    </row>
    <row r="1650" spans="2:6" x14ac:dyDescent="0.25">
      <c r="B1650" s="61">
        <f>B1648+0.01</f>
        <v>11.709999999999987</v>
      </c>
      <c r="C1650" s="110" t="s">
        <v>337</v>
      </c>
      <c r="D1650" s="50" t="s">
        <v>6</v>
      </c>
      <c r="E1650" s="44">
        <v>1</v>
      </c>
      <c r="F1650" s="4" t="s">
        <v>11</v>
      </c>
    </row>
    <row r="1651" spans="2:6" x14ac:dyDescent="0.25">
      <c r="B1651" s="61"/>
      <c r="C1651" s="110"/>
      <c r="D1651" s="50"/>
      <c r="F1651" s="3"/>
    </row>
    <row r="1652" spans="2:6" ht="41.4" x14ac:dyDescent="0.25">
      <c r="B1652" s="61">
        <f t="shared" ref="B1652" si="51">B1650+0.01</f>
        <v>11.719999999999986</v>
      </c>
      <c r="C1652" s="110" t="s">
        <v>639</v>
      </c>
      <c r="D1652" s="50" t="s">
        <v>6</v>
      </c>
      <c r="E1652" s="44">
        <v>1</v>
      </c>
      <c r="F1652" s="4" t="s">
        <v>11</v>
      </c>
    </row>
    <row r="1653" spans="2:6" x14ac:dyDescent="0.25">
      <c r="B1653" s="61"/>
      <c r="C1653" s="110"/>
      <c r="D1653" s="50"/>
      <c r="F1653" s="1"/>
    </row>
    <row r="1654" spans="2:6" x14ac:dyDescent="0.25">
      <c r="B1654" s="61"/>
      <c r="C1654" s="109" t="s">
        <v>90</v>
      </c>
      <c r="D1654" s="50"/>
      <c r="F1654" s="3"/>
    </row>
    <row r="1655" spans="2:6" x14ac:dyDescent="0.25">
      <c r="B1655" s="61"/>
      <c r="C1655" s="82"/>
      <c r="D1655" s="50"/>
      <c r="F1655" s="3"/>
    </row>
    <row r="1656" spans="2:6" x14ac:dyDescent="0.25">
      <c r="B1656" s="61"/>
      <c r="C1656" s="82" t="s">
        <v>91</v>
      </c>
      <c r="D1656" s="50"/>
      <c r="F1656" s="3"/>
    </row>
    <row r="1657" spans="2:6" x14ac:dyDescent="0.25">
      <c r="B1657" s="61"/>
      <c r="C1657" s="110"/>
      <c r="D1657" s="50"/>
      <c r="F1657" s="3"/>
    </row>
    <row r="1658" spans="2:6" x14ac:dyDescent="0.25">
      <c r="B1658" s="61">
        <f>B1652+0.01</f>
        <v>11.729999999999986</v>
      </c>
      <c r="C1658" s="110" t="s">
        <v>718</v>
      </c>
      <c r="D1658" s="50" t="s">
        <v>6</v>
      </c>
      <c r="E1658" s="44">
        <v>1</v>
      </c>
      <c r="F1658" s="4" t="s">
        <v>11</v>
      </c>
    </row>
    <row r="1659" spans="2:6" x14ac:dyDescent="0.25">
      <c r="B1659" s="61"/>
      <c r="C1659" s="89"/>
      <c r="D1659" s="50"/>
      <c r="F1659" s="3"/>
    </row>
    <row r="1660" spans="2:6" x14ac:dyDescent="0.25">
      <c r="B1660" s="61"/>
      <c r="C1660" s="109" t="s">
        <v>980</v>
      </c>
      <c r="D1660" s="50"/>
      <c r="F1660" s="3"/>
    </row>
    <row r="1661" spans="2:6" x14ac:dyDescent="0.25">
      <c r="B1661" s="61"/>
      <c r="C1661" s="89"/>
      <c r="D1661" s="50"/>
      <c r="F1661" s="3"/>
    </row>
    <row r="1662" spans="2:6" x14ac:dyDescent="0.25">
      <c r="B1662" s="61"/>
      <c r="C1662" s="82" t="s">
        <v>340</v>
      </c>
      <c r="D1662" s="50"/>
      <c r="F1662" s="3"/>
    </row>
    <row r="1663" spans="2:6" x14ac:dyDescent="0.25">
      <c r="B1663" s="61"/>
      <c r="C1663" s="110"/>
      <c r="D1663" s="50"/>
      <c r="F1663" s="3"/>
    </row>
    <row r="1664" spans="2:6" ht="27.6" x14ac:dyDescent="0.25">
      <c r="B1664" s="61">
        <f t="shared" ref="B1664" si="52">B1658+0.01</f>
        <v>11.739999999999986</v>
      </c>
      <c r="C1664" s="110" t="s">
        <v>733</v>
      </c>
      <c r="D1664" s="50" t="s">
        <v>6</v>
      </c>
      <c r="E1664" s="44">
        <v>1</v>
      </c>
      <c r="F1664" s="4" t="s">
        <v>11</v>
      </c>
    </row>
    <row r="1665" spans="2:6" x14ac:dyDescent="0.25">
      <c r="B1665" s="61"/>
      <c r="C1665" s="110"/>
      <c r="D1665" s="50"/>
      <c r="F1665" s="3"/>
    </row>
    <row r="1666" spans="2:6" ht="27.6" x14ac:dyDescent="0.25">
      <c r="B1666" s="61">
        <f>B1664+0.01</f>
        <v>11.749999999999986</v>
      </c>
      <c r="C1666" s="110" t="s">
        <v>338</v>
      </c>
      <c r="D1666" s="50" t="s">
        <v>6</v>
      </c>
      <c r="E1666" s="44">
        <v>1</v>
      </c>
      <c r="F1666" s="4" t="s">
        <v>11</v>
      </c>
    </row>
    <row r="1667" spans="2:6" x14ac:dyDescent="0.25">
      <c r="B1667" s="61"/>
      <c r="C1667" s="89"/>
      <c r="D1667" s="50"/>
      <c r="F1667" s="3"/>
    </row>
    <row r="1668" spans="2:6" x14ac:dyDescent="0.25">
      <c r="B1668" s="61"/>
      <c r="C1668" s="109" t="s">
        <v>981</v>
      </c>
      <c r="D1668" s="50"/>
      <c r="F1668" s="3"/>
    </row>
    <row r="1669" spans="2:6" x14ac:dyDescent="0.25">
      <c r="B1669" s="61"/>
      <c r="C1669" s="82"/>
      <c r="D1669" s="50"/>
      <c r="F1669" s="3"/>
    </row>
    <row r="1670" spans="2:6" ht="27.6" x14ac:dyDescent="0.25">
      <c r="B1670" s="61">
        <f>B1666+0.01</f>
        <v>11.759999999999986</v>
      </c>
      <c r="C1670" s="110" t="s">
        <v>640</v>
      </c>
      <c r="D1670" s="50" t="s">
        <v>8</v>
      </c>
      <c r="E1670" s="44">
        <v>1</v>
      </c>
      <c r="F1670" s="4" t="s">
        <v>11</v>
      </c>
    </row>
    <row r="1671" spans="2:6" x14ac:dyDescent="0.25">
      <c r="B1671" s="61"/>
      <c r="C1671" s="82"/>
      <c r="D1671" s="50"/>
      <c r="F1671" s="3"/>
    </row>
    <row r="1672" spans="2:6" ht="27.6" x14ac:dyDescent="0.25">
      <c r="B1672" s="61">
        <f>B1670+0.01</f>
        <v>11.769999999999985</v>
      </c>
      <c r="C1672" s="110" t="s">
        <v>641</v>
      </c>
      <c r="D1672" s="50" t="s">
        <v>8</v>
      </c>
      <c r="E1672" s="44">
        <v>1</v>
      </c>
      <c r="F1672" s="4" t="s">
        <v>11</v>
      </c>
    </row>
    <row r="1673" spans="2:6" x14ac:dyDescent="0.25">
      <c r="B1673" s="61"/>
      <c r="C1673" s="110"/>
      <c r="D1673" s="50"/>
      <c r="F1673" s="3"/>
    </row>
    <row r="1674" spans="2:6" ht="27.6" x14ac:dyDescent="0.25">
      <c r="B1674" s="61">
        <f>B1672+0.01</f>
        <v>11.779999999999985</v>
      </c>
      <c r="C1674" s="110" t="s">
        <v>642</v>
      </c>
      <c r="D1674" s="50" t="s">
        <v>8</v>
      </c>
      <c r="E1674" s="44">
        <v>1</v>
      </c>
      <c r="F1674" s="4" t="s">
        <v>11</v>
      </c>
    </row>
    <row r="1675" spans="2:6" x14ac:dyDescent="0.25">
      <c r="B1675" s="61"/>
      <c r="C1675" s="110"/>
      <c r="D1675" s="50"/>
      <c r="F1675" s="3"/>
    </row>
    <row r="1676" spans="2:6" x14ac:dyDescent="0.25">
      <c r="B1676" s="61">
        <f>B1674+0.01</f>
        <v>11.789999999999985</v>
      </c>
      <c r="C1676" s="110" t="s">
        <v>643</v>
      </c>
      <c r="D1676" s="50" t="s">
        <v>8</v>
      </c>
      <c r="E1676" s="44">
        <v>1</v>
      </c>
      <c r="F1676" s="4" t="s">
        <v>11</v>
      </c>
    </row>
    <row r="1677" spans="2:6" x14ac:dyDescent="0.25">
      <c r="B1677" s="61"/>
      <c r="C1677" s="82"/>
      <c r="D1677" s="50"/>
      <c r="F1677" s="3"/>
    </row>
    <row r="1678" spans="2:6" x14ac:dyDescent="0.25">
      <c r="B1678" s="61"/>
      <c r="C1678" s="109" t="s">
        <v>717</v>
      </c>
      <c r="D1678" s="50"/>
      <c r="F1678" s="3"/>
    </row>
    <row r="1679" spans="2:6" x14ac:dyDescent="0.25">
      <c r="B1679" s="61"/>
      <c r="C1679" s="82"/>
      <c r="D1679" s="50"/>
      <c r="F1679" s="3"/>
    </row>
    <row r="1680" spans="2:6" x14ac:dyDescent="0.25">
      <c r="B1680" s="61">
        <f t="shared" ref="B1680" si="53">B1676+0.01</f>
        <v>11.799999999999985</v>
      </c>
      <c r="C1680" s="74" t="s">
        <v>715</v>
      </c>
      <c r="D1680" s="111" t="s">
        <v>6</v>
      </c>
      <c r="E1680" s="44">
        <v>1</v>
      </c>
      <c r="F1680" s="4" t="s">
        <v>11</v>
      </c>
    </row>
    <row r="1681" spans="2:6" x14ac:dyDescent="0.25">
      <c r="B1681" s="61"/>
      <c r="C1681" s="74"/>
      <c r="D1681" s="111"/>
      <c r="F1681" s="3"/>
    </row>
    <row r="1682" spans="2:6" x14ac:dyDescent="0.25">
      <c r="B1682" s="61">
        <f>B1680+0.01</f>
        <v>11.809999999999985</v>
      </c>
      <c r="C1682" s="74" t="s">
        <v>716</v>
      </c>
      <c r="D1682" s="111" t="s">
        <v>6</v>
      </c>
      <c r="E1682" s="44">
        <v>1</v>
      </c>
      <c r="F1682" s="4" t="s">
        <v>11</v>
      </c>
    </row>
    <row r="1683" spans="2:6" x14ac:dyDescent="0.25">
      <c r="B1683" s="61"/>
      <c r="C1683" s="74"/>
      <c r="D1683" s="50"/>
      <c r="F1683" s="3"/>
    </row>
    <row r="1684" spans="2:6" x14ac:dyDescent="0.25">
      <c r="B1684" s="61"/>
      <c r="C1684" s="75" t="s">
        <v>699</v>
      </c>
      <c r="D1684" s="50"/>
      <c r="F1684" s="3"/>
    </row>
    <row r="1685" spans="2:6" ht="15.75" customHeight="1" x14ac:dyDescent="0.25">
      <c r="B1685" s="61"/>
      <c r="C1685" s="76"/>
      <c r="D1685" s="50"/>
      <c r="F1685" s="3"/>
    </row>
    <row r="1686" spans="2:6" ht="15.75" customHeight="1" x14ac:dyDescent="0.25">
      <c r="B1686" s="61"/>
      <c r="C1686" s="76" t="s">
        <v>700</v>
      </c>
      <c r="D1686" s="50"/>
      <c r="F1686" s="3"/>
    </row>
    <row r="1687" spans="2:6" ht="15.75" customHeight="1" x14ac:dyDescent="0.25">
      <c r="B1687" s="61"/>
      <c r="C1687" s="76"/>
      <c r="D1687" s="50"/>
      <c r="F1687" s="3"/>
    </row>
    <row r="1688" spans="2:6" ht="15.75" customHeight="1" x14ac:dyDescent="0.25">
      <c r="B1688" s="61">
        <f>B1682+0.01</f>
        <v>11.819999999999984</v>
      </c>
      <c r="C1688" s="74" t="s">
        <v>701</v>
      </c>
      <c r="D1688" s="50" t="s">
        <v>6</v>
      </c>
      <c r="E1688" s="44">
        <v>1</v>
      </c>
      <c r="F1688" s="4" t="s">
        <v>11</v>
      </c>
    </row>
    <row r="1689" spans="2:6" ht="15.75" customHeight="1" x14ac:dyDescent="0.25">
      <c r="B1689" s="61"/>
      <c r="C1689" s="76"/>
      <c r="D1689" s="50"/>
      <c r="F1689" s="3"/>
    </row>
    <row r="1690" spans="2:6" ht="15.75" customHeight="1" x14ac:dyDescent="0.25">
      <c r="B1690" s="61"/>
      <c r="C1690" s="76" t="s">
        <v>702</v>
      </c>
      <c r="D1690" s="50"/>
      <c r="F1690" s="3"/>
    </row>
    <row r="1691" spans="2:6" ht="15.75" customHeight="1" x14ac:dyDescent="0.25">
      <c r="B1691" s="61"/>
      <c r="C1691" s="76"/>
      <c r="D1691" s="50"/>
      <c r="F1691" s="3"/>
    </row>
    <row r="1692" spans="2:6" ht="15.75" customHeight="1" x14ac:dyDescent="0.25">
      <c r="B1692" s="61">
        <f>B1688+0.01</f>
        <v>11.829999999999984</v>
      </c>
      <c r="C1692" s="74" t="s">
        <v>704</v>
      </c>
      <c r="D1692" s="50" t="s">
        <v>6</v>
      </c>
      <c r="E1692" s="44">
        <v>1</v>
      </c>
      <c r="F1692" s="4" t="s">
        <v>11</v>
      </c>
    </row>
    <row r="1693" spans="2:6" ht="15.75" customHeight="1" x14ac:dyDescent="0.25">
      <c r="B1693" s="61"/>
      <c r="C1693" s="76"/>
      <c r="D1693" s="50"/>
      <c r="F1693" s="3"/>
    </row>
    <row r="1694" spans="2:6" ht="15.75" customHeight="1" x14ac:dyDescent="0.25">
      <c r="B1694" s="61">
        <f>B1692+0.01</f>
        <v>11.839999999999984</v>
      </c>
      <c r="C1694" s="74" t="s">
        <v>703</v>
      </c>
      <c r="D1694" s="50" t="s">
        <v>6</v>
      </c>
      <c r="E1694" s="44">
        <v>1</v>
      </c>
      <c r="F1694" s="4" t="s">
        <v>11</v>
      </c>
    </row>
    <row r="1695" spans="2:6" ht="15.75" customHeight="1" x14ac:dyDescent="0.25">
      <c r="B1695" s="61"/>
      <c r="C1695" s="76"/>
      <c r="D1695" s="50"/>
      <c r="F1695" s="3"/>
    </row>
    <row r="1696" spans="2:6" ht="15.75" customHeight="1" x14ac:dyDescent="0.25">
      <c r="B1696" s="61">
        <f>B1694+0.01</f>
        <v>11.849999999999984</v>
      </c>
      <c r="C1696" s="110" t="s">
        <v>705</v>
      </c>
      <c r="D1696" s="50" t="s">
        <v>6</v>
      </c>
      <c r="E1696" s="44">
        <v>1</v>
      </c>
      <c r="F1696" s="4" t="s">
        <v>11</v>
      </c>
    </row>
    <row r="1697" spans="2:6" ht="15.75" customHeight="1" x14ac:dyDescent="0.25">
      <c r="B1697" s="61"/>
      <c r="C1697" s="82"/>
      <c r="D1697" s="50"/>
      <c r="F1697" s="3"/>
    </row>
    <row r="1698" spans="2:6" ht="15.75" customHeight="1" x14ac:dyDescent="0.25">
      <c r="B1698" s="61"/>
      <c r="C1698" s="82" t="s">
        <v>706</v>
      </c>
      <c r="D1698" s="50"/>
      <c r="F1698" s="3"/>
    </row>
    <row r="1699" spans="2:6" ht="15.75" customHeight="1" x14ac:dyDescent="0.25">
      <c r="B1699" s="61"/>
      <c r="C1699" s="82"/>
      <c r="D1699" s="50"/>
      <c r="F1699" s="3"/>
    </row>
    <row r="1700" spans="2:6" ht="15.75" customHeight="1" x14ac:dyDescent="0.25">
      <c r="B1700" s="61">
        <f>B1696+0.01</f>
        <v>11.859999999999983</v>
      </c>
      <c r="C1700" s="110" t="s">
        <v>704</v>
      </c>
      <c r="D1700" s="50" t="s">
        <v>6</v>
      </c>
      <c r="E1700" s="44">
        <v>1</v>
      </c>
      <c r="F1700" s="4" t="s">
        <v>11</v>
      </c>
    </row>
    <row r="1701" spans="2:6" ht="15.75" customHeight="1" x14ac:dyDescent="0.25">
      <c r="B1701" s="61"/>
      <c r="C1701" s="82"/>
      <c r="D1701" s="50"/>
      <c r="F1701" s="3"/>
    </row>
    <row r="1702" spans="2:6" x14ac:dyDescent="0.25">
      <c r="B1702" s="61">
        <f t="shared" ref="B1702:B1716" si="54">B1700+0.01</f>
        <v>11.869999999999983</v>
      </c>
      <c r="C1702" s="110" t="s">
        <v>707</v>
      </c>
      <c r="D1702" s="50" t="s">
        <v>6</v>
      </c>
      <c r="E1702" s="44">
        <v>1</v>
      </c>
      <c r="F1702" s="4" t="s">
        <v>11</v>
      </c>
    </row>
    <row r="1703" spans="2:6" x14ac:dyDescent="0.25">
      <c r="B1703" s="61"/>
      <c r="C1703" s="82"/>
      <c r="D1703" s="50"/>
      <c r="F1703" s="3"/>
    </row>
    <row r="1704" spans="2:6" x14ac:dyDescent="0.25">
      <c r="B1704" s="61"/>
      <c r="C1704" s="82" t="s">
        <v>708</v>
      </c>
      <c r="D1704" s="50"/>
      <c r="F1704" s="3"/>
    </row>
    <row r="1705" spans="2:6" ht="18" customHeight="1" x14ac:dyDescent="0.25">
      <c r="B1705" s="61"/>
      <c r="C1705" s="82"/>
      <c r="D1705" s="50"/>
      <c r="F1705" s="3"/>
    </row>
    <row r="1706" spans="2:6" x14ac:dyDescent="0.25">
      <c r="B1706" s="61"/>
      <c r="C1706" s="82" t="s">
        <v>709</v>
      </c>
      <c r="D1706" s="50"/>
      <c r="F1706" s="3"/>
    </row>
    <row r="1707" spans="2:6" x14ac:dyDescent="0.25">
      <c r="B1707" s="61"/>
      <c r="C1707" s="82"/>
      <c r="D1707" s="50"/>
      <c r="F1707" s="3"/>
    </row>
    <row r="1708" spans="2:6" x14ac:dyDescent="0.25">
      <c r="B1708" s="61"/>
      <c r="C1708" s="82" t="s">
        <v>710</v>
      </c>
      <c r="D1708" s="50"/>
      <c r="F1708" s="3"/>
    </row>
    <row r="1709" spans="2:6" x14ac:dyDescent="0.25">
      <c r="B1709" s="61"/>
      <c r="C1709" s="82"/>
      <c r="D1709" s="50"/>
      <c r="F1709" s="3"/>
    </row>
    <row r="1710" spans="2:6" x14ac:dyDescent="0.25">
      <c r="B1710" s="61">
        <f>B1702+0.01</f>
        <v>11.879999999999983</v>
      </c>
      <c r="C1710" s="110" t="s">
        <v>711</v>
      </c>
      <c r="D1710" s="50" t="s">
        <v>6</v>
      </c>
      <c r="E1710" s="44">
        <v>1</v>
      </c>
      <c r="F1710" s="4" t="s">
        <v>11</v>
      </c>
    </row>
    <row r="1711" spans="2:6" x14ac:dyDescent="0.25">
      <c r="B1711" s="61"/>
      <c r="C1711" s="110"/>
      <c r="D1711" s="50"/>
      <c r="F1711" s="3"/>
    </row>
    <row r="1712" spans="2:6" x14ac:dyDescent="0.25">
      <c r="B1712" s="61">
        <f t="shared" si="54"/>
        <v>11.889999999999983</v>
      </c>
      <c r="C1712" s="110" t="s">
        <v>712</v>
      </c>
      <c r="D1712" s="50" t="s">
        <v>6</v>
      </c>
      <c r="E1712" s="44">
        <v>1</v>
      </c>
      <c r="F1712" s="4" t="s">
        <v>11</v>
      </c>
    </row>
    <row r="1713" spans="2:6" x14ac:dyDescent="0.25">
      <c r="B1713" s="61"/>
      <c r="C1713" s="110"/>
      <c r="D1713" s="50"/>
      <c r="F1713" s="3"/>
    </row>
    <row r="1714" spans="2:6" x14ac:dyDescent="0.25">
      <c r="B1714" s="61">
        <f t="shared" si="54"/>
        <v>11.899999999999983</v>
      </c>
      <c r="C1714" s="110" t="s">
        <v>713</v>
      </c>
      <c r="D1714" s="50" t="s">
        <v>6</v>
      </c>
      <c r="E1714" s="44">
        <v>1</v>
      </c>
      <c r="F1714" s="4" t="s">
        <v>11</v>
      </c>
    </row>
    <row r="1715" spans="2:6" x14ac:dyDescent="0.25">
      <c r="B1715" s="61"/>
      <c r="C1715" s="110"/>
      <c r="D1715" s="50"/>
      <c r="F1715" s="3"/>
    </row>
    <row r="1716" spans="2:6" x14ac:dyDescent="0.25">
      <c r="B1716" s="61">
        <f t="shared" si="54"/>
        <v>11.909999999999982</v>
      </c>
      <c r="C1716" s="110" t="s">
        <v>714</v>
      </c>
      <c r="D1716" s="50" t="s">
        <v>6</v>
      </c>
      <c r="E1716" s="44">
        <v>1</v>
      </c>
      <c r="F1716" s="4" t="s">
        <v>11</v>
      </c>
    </row>
    <row r="1717" spans="2:6" x14ac:dyDescent="0.25">
      <c r="B1717" s="61"/>
      <c r="C1717" s="74"/>
      <c r="D1717" s="50"/>
      <c r="F1717" s="3"/>
    </row>
    <row r="1718" spans="2:6" x14ac:dyDescent="0.25">
      <c r="B1718" s="61"/>
      <c r="C1718" s="82"/>
      <c r="D1718" s="50"/>
      <c r="F1718" s="3"/>
    </row>
    <row r="1719" spans="2:6" ht="30" customHeight="1" x14ac:dyDescent="0.25">
      <c r="B1719" s="121" t="s">
        <v>813</v>
      </c>
      <c r="C1719" s="122"/>
      <c r="D1719" s="122"/>
      <c r="E1719" s="122"/>
      <c r="F1719" s="30" t="s">
        <v>11</v>
      </c>
    </row>
    <row r="1720" spans="2:6" x14ac:dyDescent="0.25">
      <c r="B1720" s="68" t="s">
        <v>0</v>
      </c>
      <c r="C1720" s="46" t="s">
        <v>1</v>
      </c>
      <c r="D1720" s="68" t="s">
        <v>2</v>
      </c>
      <c r="E1720" s="69" t="s">
        <v>3</v>
      </c>
      <c r="F1720" s="31" t="s">
        <v>15</v>
      </c>
    </row>
    <row r="1721" spans="2:6" x14ac:dyDescent="0.25">
      <c r="B1721" s="70"/>
      <c r="C1721" s="71"/>
      <c r="D1721" s="70"/>
      <c r="E1721" s="72"/>
      <c r="F1721" s="32"/>
    </row>
    <row r="1722" spans="2:6" x14ac:dyDescent="0.25">
      <c r="B1722" s="61"/>
      <c r="C1722" s="112" t="s">
        <v>92</v>
      </c>
      <c r="D1722" s="50"/>
      <c r="F1722" s="3"/>
    </row>
    <row r="1723" spans="2:6" x14ac:dyDescent="0.25">
      <c r="B1723" s="61"/>
      <c r="C1723" s="75"/>
      <c r="D1723" s="50"/>
      <c r="F1723" s="3"/>
    </row>
    <row r="1724" spans="2:6" ht="27.6" x14ac:dyDescent="0.25">
      <c r="B1724" s="70"/>
      <c r="C1724" s="52" t="s">
        <v>858</v>
      </c>
      <c r="D1724" s="70"/>
      <c r="E1724" s="72"/>
      <c r="F1724" s="33"/>
    </row>
    <row r="1725" spans="2:6" x14ac:dyDescent="0.25">
      <c r="B1725" s="70"/>
      <c r="C1725" s="52"/>
      <c r="D1725" s="70"/>
      <c r="E1725" s="72"/>
      <c r="F1725" s="33"/>
    </row>
    <row r="1726" spans="2:6" x14ac:dyDescent="0.25">
      <c r="B1726" s="105">
        <v>12</v>
      </c>
      <c r="C1726" s="112" t="s">
        <v>815</v>
      </c>
      <c r="D1726" s="50"/>
      <c r="F1726" s="3"/>
    </row>
    <row r="1727" spans="2:6" x14ac:dyDescent="0.25">
      <c r="B1727" s="61"/>
      <c r="C1727" s="113"/>
      <c r="D1727" s="50"/>
      <c r="F1727" s="3"/>
    </row>
    <row r="1728" spans="2:6" x14ac:dyDescent="0.25">
      <c r="B1728" s="61"/>
      <c r="C1728" s="112" t="s">
        <v>341</v>
      </c>
      <c r="D1728" s="50"/>
      <c r="F1728" s="3"/>
    </row>
    <row r="1729" spans="2:6" x14ac:dyDescent="0.25">
      <c r="B1729" s="61"/>
      <c r="C1729" s="113"/>
      <c r="D1729" s="50"/>
      <c r="F1729" s="3"/>
    </row>
    <row r="1730" spans="2:6" x14ac:dyDescent="0.25">
      <c r="B1730" s="61"/>
      <c r="C1730" s="113" t="s">
        <v>39</v>
      </c>
      <c r="D1730" s="50"/>
      <c r="F1730" s="3"/>
    </row>
    <row r="1731" spans="2:6" x14ac:dyDescent="0.25">
      <c r="B1731" s="61"/>
      <c r="C1731" s="113"/>
      <c r="D1731" s="50"/>
      <c r="F1731" s="3"/>
    </row>
    <row r="1732" spans="2:6" x14ac:dyDescent="0.25">
      <c r="B1732" s="61"/>
      <c r="C1732" s="114" t="s">
        <v>94</v>
      </c>
      <c r="D1732" s="50"/>
      <c r="F1732" s="3"/>
    </row>
    <row r="1733" spans="2:6" x14ac:dyDescent="0.25">
      <c r="B1733" s="61"/>
      <c r="C1733" s="113"/>
      <c r="D1733" s="50"/>
      <c r="F1733" s="3"/>
    </row>
    <row r="1734" spans="2:6" ht="27.6" x14ac:dyDescent="0.25">
      <c r="B1734" s="61"/>
      <c r="C1734" s="114" t="s">
        <v>95</v>
      </c>
      <c r="D1734" s="50"/>
      <c r="F1734" s="3"/>
    </row>
    <row r="1735" spans="2:6" x14ac:dyDescent="0.25">
      <c r="B1735" s="61"/>
      <c r="C1735" s="113"/>
      <c r="D1735" s="50"/>
      <c r="F1735" s="3"/>
    </row>
    <row r="1736" spans="2:6" ht="27.6" x14ac:dyDescent="0.25">
      <c r="B1736" s="61"/>
      <c r="C1736" s="114" t="s">
        <v>96</v>
      </c>
      <c r="D1736" s="50"/>
      <c r="F1736" s="3"/>
    </row>
    <row r="1737" spans="2:6" x14ac:dyDescent="0.25">
      <c r="B1737" s="61"/>
      <c r="C1737" s="113"/>
      <c r="D1737" s="50"/>
      <c r="F1737" s="3"/>
    </row>
    <row r="1738" spans="2:6" ht="55.2" x14ac:dyDescent="0.25">
      <c r="B1738" s="61"/>
      <c r="C1738" s="114" t="s">
        <v>97</v>
      </c>
      <c r="D1738" s="50"/>
      <c r="F1738" s="3"/>
    </row>
    <row r="1739" spans="2:6" x14ac:dyDescent="0.25">
      <c r="B1739" s="61"/>
      <c r="C1739" s="113"/>
      <c r="D1739" s="50"/>
      <c r="F1739" s="3"/>
    </row>
    <row r="1740" spans="2:6" ht="27.6" x14ac:dyDescent="0.25">
      <c r="B1740" s="61"/>
      <c r="C1740" s="114" t="s">
        <v>98</v>
      </c>
      <c r="D1740" s="50"/>
      <c r="F1740" s="3"/>
    </row>
    <row r="1741" spans="2:6" x14ac:dyDescent="0.25">
      <c r="B1741" s="61"/>
      <c r="C1741" s="113"/>
      <c r="D1741" s="50"/>
      <c r="F1741" s="3"/>
    </row>
    <row r="1742" spans="2:6" x14ac:dyDescent="0.25">
      <c r="B1742" s="61"/>
      <c r="C1742" s="112" t="s">
        <v>982</v>
      </c>
      <c r="D1742" s="50"/>
      <c r="F1742" s="3"/>
    </row>
    <row r="1743" spans="2:6" x14ac:dyDescent="0.25">
      <c r="B1743" s="61"/>
      <c r="C1743" s="113"/>
      <c r="D1743" s="50"/>
      <c r="F1743" s="3"/>
    </row>
    <row r="1744" spans="2:6" x14ac:dyDescent="0.25">
      <c r="B1744" s="61"/>
      <c r="C1744" s="113" t="s">
        <v>644</v>
      </c>
      <c r="D1744" s="50"/>
      <c r="F1744" s="3"/>
    </row>
    <row r="1745" spans="2:6" x14ac:dyDescent="0.25">
      <c r="B1745" s="61"/>
      <c r="C1745" s="113"/>
      <c r="D1745" s="50"/>
      <c r="F1745" s="3"/>
    </row>
    <row r="1746" spans="2:6" x14ac:dyDescent="0.25">
      <c r="B1746" s="61"/>
      <c r="C1746" s="113" t="s">
        <v>99</v>
      </c>
      <c r="D1746" s="50"/>
      <c r="F1746" s="3"/>
    </row>
    <row r="1747" spans="2:6" x14ac:dyDescent="0.25">
      <c r="B1747" s="61"/>
      <c r="C1747" s="113"/>
      <c r="D1747" s="50"/>
      <c r="F1747" s="3"/>
    </row>
    <row r="1748" spans="2:6" x14ac:dyDescent="0.25">
      <c r="B1748" s="62">
        <v>12.1</v>
      </c>
      <c r="C1748" s="114" t="s">
        <v>342</v>
      </c>
      <c r="D1748" s="50" t="s">
        <v>7</v>
      </c>
      <c r="E1748" s="44">
        <v>1</v>
      </c>
      <c r="F1748" s="4" t="s">
        <v>11</v>
      </c>
    </row>
    <row r="1749" spans="2:6" x14ac:dyDescent="0.25">
      <c r="B1749" s="61"/>
      <c r="C1749" s="114"/>
      <c r="D1749" s="50"/>
      <c r="F1749" s="3"/>
    </row>
    <row r="1750" spans="2:6" x14ac:dyDescent="0.25">
      <c r="B1750" s="62">
        <f>B1748+0.1</f>
        <v>12.2</v>
      </c>
      <c r="C1750" s="114" t="s">
        <v>344</v>
      </c>
      <c r="D1750" s="50" t="s">
        <v>7</v>
      </c>
      <c r="E1750" s="44">
        <v>1</v>
      </c>
      <c r="F1750" s="4" t="s">
        <v>11</v>
      </c>
    </row>
    <row r="1751" spans="2:6" x14ac:dyDescent="0.25">
      <c r="B1751" s="61"/>
      <c r="C1751" s="114"/>
      <c r="D1751" s="50"/>
      <c r="F1751" s="3"/>
    </row>
    <row r="1752" spans="2:6" x14ac:dyDescent="0.25">
      <c r="B1752" s="62">
        <f>B1750+0.1</f>
        <v>12.299999999999999</v>
      </c>
      <c r="C1752" s="114" t="s">
        <v>983</v>
      </c>
      <c r="D1752" s="50" t="s">
        <v>6</v>
      </c>
      <c r="E1752" s="44">
        <v>1</v>
      </c>
      <c r="F1752" s="4" t="s">
        <v>11</v>
      </c>
    </row>
    <row r="1753" spans="2:6" x14ac:dyDescent="0.25">
      <c r="B1753" s="61"/>
      <c r="C1753" s="114" t="s">
        <v>632</v>
      </c>
      <c r="D1753" s="50"/>
      <c r="F1753" s="3"/>
    </row>
    <row r="1754" spans="2:6" x14ac:dyDescent="0.25">
      <c r="B1754" s="62">
        <f>B1752+0.1</f>
        <v>12.399999999999999</v>
      </c>
      <c r="C1754" s="114" t="s">
        <v>343</v>
      </c>
      <c r="D1754" s="50" t="s">
        <v>7</v>
      </c>
      <c r="E1754" s="44">
        <v>1</v>
      </c>
      <c r="F1754" s="4" t="s">
        <v>11</v>
      </c>
    </row>
    <row r="1755" spans="2:6" x14ac:dyDescent="0.25">
      <c r="B1755" s="61"/>
      <c r="C1755" s="113"/>
      <c r="D1755" s="50"/>
      <c r="F1755" s="3"/>
    </row>
    <row r="1756" spans="2:6" x14ac:dyDescent="0.25">
      <c r="B1756" s="62">
        <f>B1754+0.1</f>
        <v>12.499999999999998</v>
      </c>
      <c r="C1756" s="114" t="s">
        <v>984</v>
      </c>
      <c r="D1756" s="50" t="s">
        <v>6</v>
      </c>
      <c r="E1756" s="44">
        <v>1</v>
      </c>
      <c r="F1756" s="4" t="s">
        <v>11</v>
      </c>
    </row>
    <row r="1757" spans="2:6" x14ac:dyDescent="0.25">
      <c r="B1757" s="61"/>
      <c r="C1757" s="113" t="s">
        <v>345</v>
      </c>
      <c r="D1757" s="50"/>
      <c r="F1757" s="3"/>
    </row>
    <row r="1758" spans="2:6" x14ac:dyDescent="0.25">
      <c r="B1758" s="61"/>
      <c r="C1758" s="113" t="s">
        <v>985</v>
      </c>
      <c r="D1758" s="50"/>
      <c r="F1758" s="3"/>
    </row>
    <row r="1759" spans="2:6" x14ac:dyDescent="0.25">
      <c r="B1759" s="61"/>
      <c r="C1759" s="113"/>
      <c r="D1759" s="50"/>
      <c r="F1759" s="3"/>
    </row>
    <row r="1760" spans="2:6" ht="27.6" x14ac:dyDescent="0.25">
      <c r="B1760" s="62">
        <f>B1756+0.1</f>
        <v>12.599999999999998</v>
      </c>
      <c r="C1760" s="114" t="s">
        <v>674</v>
      </c>
      <c r="D1760" s="50" t="s">
        <v>6</v>
      </c>
      <c r="E1760" s="44">
        <v>1</v>
      </c>
      <c r="F1760" s="4" t="s">
        <v>11</v>
      </c>
    </row>
    <row r="1761" spans="2:6" x14ac:dyDescent="0.25">
      <c r="B1761" s="61"/>
      <c r="C1761" s="114" t="s">
        <v>673</v>
      </c>
      <c r="D1761" s="50"/>
      <c r="F1761" s="4"/>
    </row>
    <row r="1762" spans="2:6" ht="27.6" x14ac:dyDescent="0.25">
      <c r="B1762" s="62">
        <f>B1760+0.1</f>
        <v>12.699999999999998</v>
      </c>
      <c r="C1762" s="114" t="s">
        <v>347</v>
      </c>
      <c r="D1762" s="50" t="s">
        <v>6</v>
      </c>
      <c r="E1762" s="44">
        <v>1</v>
      </c>
      <c r="F1762" s="4" t="s">
        <v>11</v>
      </c>
    </row>
    <row r="1763" spans="2:6" x14ac:dyDescent="0.25">
      <c r="B1763" s="61"/>
      <c r="C1763" s="114" t="s">
        <v>346</v>
      </c>
      <c r="D1763" s="50"/>
      <c r="F1763" s="3"/>
    </row>
    <row r="1764" spans="2:6" x14ac:dyDescent="0.25">
      <c r="B1764" s="61"/>
      <c r="C1764" s="113" t="s">
        <v>986</v>
      </c>
      <c r="D1764" s="50"/>
      <c r="F1764" s="3"/>
    </row>
    <row r="1765" spans="2:6" x14ac:dyDescent="0.25">
      <c r="B1765" s="61"/>
      <c r="C1765" s="113"/>
      <c r="D1765" s="50"/>
      <c r="F1765" s="3"/>
    </row>
    <row r="1766" spans="2:6" x14ac:dyDescent="0.25">
      <c r="B1766" s="62">
        <f>B1762+0.1</f>
        <v>12.799999999999997</v>
      </c>
      <c r="C1766" s="114" t="s">
        <v>349</v>
      </c>
      <c r="D1766" s="50" t="s">
        <v>262</v>
      </c>
      <c r="E1766" s="44">
        <v>1</v>
      </c>
      <c r="F1766" s="4" t="s">
        <v>11</v>
      </c>
    </row>
    <row r="1767" spans="2:6" x14ac:dyDescent="0.25">
      <c r="B1767" s="61"/>
      <c r="C1767" s="114"/>
      <c r="D1767" s="50"/>
      <c r="F1767" s="3"/>
    </row>
    <row r="1768" spans="2:6" x14ac:dyDescent="0.25">
      <c r="B1768" s="62">
        <f>B1766+0.1</f>
        <v>12.899999999999997</v>
      </c>
      <c r="C1768" s="114" t="s">
        <v>348</v>
      </c>
      <c r="D1768" s="50" t="s">
        <v>262</v>
      </c>
      <c r="E1768" s="44">
        <v>1</v>
      </c>
      <c r="F1768" s="4" t="s">
        <v>11</v>
      </c>
    </row>
    <row r="1769" spans="2:6" x14ac:dyDescent="0.25">
      <c r="B1769" s="61"/>
      <c r="C1769" s="114"/>
      <c r="D1769" s="50"/>
      <c r="F1769" s="3"/>
    </row>
    <row r="1770" spans="2:6" x14ac:dyDescent="0.25">
      <c r="B1770" s="61"/>
      <c r="C1770" s="112" t="s">
        <v>93</v>
      </c>
      <c r="D1770" s="50"/>
      <c r="F1770" s="3"/>
    </row>
    <row r="1771" spans="2:6" x14ac:dyDescent="0.25">
      <c r="B1771" s="61"/>
      <c r="C1771" s="113"/>
      <c r="D1771" s="50"/>
      <c r="F1771" s="3"/>
    </row>
    <row r="1772" spans="2:6" x14ac:dyDescent="0.25">
      <c r="B1772" s="61"/>
      <c r="C1772" s="112" t="s">
        <v>987</v>
      </c>
      <c r="D1772" s="50"/>
      <c r="F1772" s="3"/>
    </row>
    <row r="1773" spans="2:6" ht="15.75" customHeight="1" x14ac:dyDescent="0.25">
      <c r="B1773" s="61"/>
      <c r="C1773" s="113"/>
      <c r="D1773" s="50"/>
      <c r="F1773" s="3"/>
    </row>
    <row r="1774" spans="2:6" x14ac:dyDescent="0.25">
      <c r="B1774" s="61"/>
      <c r="C1774" s="113" t="s">
        <v>350</v>
      </c>
      <c r="D1774" s="50"/>
      <c r="F1774" s="3"/>
    </row>
    <row r="1775" spans="2:6" x14ac:dyDescent="0.25">
      <c r="B1775" s="61"/>
      <c r="C1775" s="113"/>
      <c r="D1775" s="50"/>
      <c r="F1775" s="3"/>
    </row>
    <row r="1776" spans="2:6" x14ac:dyDescent="0.25">
      <c r="B1776" s="61">
        <v>12.1</v>
      </c>
      <c r="C1776" s="114" t="s">
        <v>352</v>
      </c>
      <c r="D1776" s="50" t="s">
        <v>262</v>
      </c>
      <c r="E1776" s="44">
        <v>1</v>
      </c>
      <c r="F1776" s="4" t="s">
        <v>11</v>
      </c>
    </row>
    <row r="1777" spans="2:6" x14ac:dyDescent="0.25">
      <c r="B1777" s="61"/>
      <c r="C1777" s="114"/>
      <c r="D1777" s="50"/>
      <c r="F1777" s="3"/>
    </row>
    <row r="1778" spans="2:6" x14ac:dyDescent="0.25">
      <c r="B1778" s="61">
        <f>B1776+0.01</f>
        <v>12.11</v>
      </c>
      <c r="C1778" s="114" t="s">
        <v>351</v>
      </c>
      <c r="D1778" s="50" t="s">
        <v>262</v>
      </c>
      <c r="E1778" s="44">
        <v>1</v>
      </c>
      <c r="F1778" s="4" t="s">
        <v>11</v>
      </c>
    </row>
    <row r="1779" spans="2:6" x14ac:dyDescent="0.25">
      <c r="B1779" s="61"/>
      <c r="C1779" s="114"/>
      <c r="D1779" s="50"/>
      <c r="F1779" s="3"/>
    </row>
    <row r="1780" spans="2:6" x14ac:dyDescent="0.25">
      <c r="B1780" s="61"/>
      <c r="C1780" s="112" t="s">
        <v>988</v>
      </c>
      <c r="D1780" s="50"/>
      <c r="F1780" s="3"/>
    </row>
    <row r="1781" spans="2:6" x14ac:dyDescent="0.25">
      <c r="B1781" s="61"/>
      <c r="C1781" s="113"/>
      <c r="D1781" s="50"/>
      <c r="F1781" s="3"/>
    </row>
    <row r="1782" spans="2:6" ht="41.4" x14ac:dyDescent="0.25">
      <c r="B1782" s="61"/>
      <c r="C1782" s="82" t="s">
        <v>839</v>
      </c>
      <c r="D1782" s="50"/>
      <c r="F1782" s="3"/>
    </row>
    <row r="1783" spans="2:6" x14ac:dyDescent="0.25">
      <c r="B1783" s="61"/>
      <c r="C1783" s="113"/>
      <c r="D1783" s="50"/>
      <c r="F1783" s="3"/>
    </row>
    <row r="1784" spans="2:6" x14ac:dyDescent="0.25">
      <c r="B1784" s="61">
        <f>B1778+0.01</f>
        <v>12.12</v>
      </c>
      <c r="C1784" s="114" t="s">
        <v>840</v>
      </c>
      <c r="D1784" s="50" t="s">
        <v>8</v>
      </c>
      <c r="E1784" s="44">
        <v>1</v>
      </c>
      <c r="F1784" s="4" t="s">
        <v>11</v>
      </c>
    </row>
    <row r="1785" spans="2:6" x14ac:dyDescent="0.25">
      <c r="B1785" s="61"/>
      <c r="C1785" s="114"/>
      <c r="D1785" s="50"/>
      <c r="F1785" s="3"/>
    </row>
    <row r="1786" spans="2:6" ht="17.25" customHeight="1" x14ac:dyDescent="0.25">
      <c r="B1786" s="61"/>
      <c r="C1786" s="113" t="s">
        <v>989</v>
      </c>
      <c r="D1786" s="50"/>
      <c r="F1786" s="3"/>
    </row>
    <row r="1787" spans="2:6" x14ac:dyDescent="0.25">
      <c r="B1787" s="61"/>
      <c r="C1787" s="114"/>
      <c r="D1787" s="50"/>
      <c r="F1787" s="3"/>
    </row>
    <row r="1788" spans="2:6" x14ac:dyDescent="0.25">
      <c r="B1788" s="61"/>
      <c r="C1788" s="99" t="s">
        <v>100</v>
      </c>
      <c r="D1788" s="50"/>
      <c r="F1788" s="3"/>
    </row>
    <row r="1789" spans="2:6" x14ac:dyDescent="0.25">
      <c r="B1789" s="61"/>
      <c r="C1789" s="54"/>
      <c r="D1789" s="50"/>
      <c r="F1789" s="1"/>
    </row>
    <row r="1790" spans="2:6" ht="27.6" x14ac:dyDescent="0.25">
      <c r="B1790" s="61">
        <f>B1784+0.01</f>
        <v>12.129999999999999</v>
      </c>
      <c r="C1790" s="54" t="s">
        <v>355</v>
      </c>
      <c r="D1790" s="50" t="s">
        <v>6</v>
      </c>
      <c r="E1790" s="44">
        <v>1</v>
      </c>
      <c r="F1790" s="4" t="s">
        <v>11</v>
      </c>
    </row>
    <row r="1791" spans="2:6" x14ac:dyDescent="0.25">
      <c r="B1791" s="61"/>
      <c r="C1791" s="54"/>
      <c r="D1791" s="50"/>
      <c r="F1791" s="3"/>
    </row>
    <row r="1792" spans="2:6" ht="27.6" x14ac:dyDescent="0.25">
      <c r="B1792" s="61">
        <f>B1790+0.01</f>
        <v>12.139999999999999</v>
      </c>
      <c r="C1792" s="110" t="s">
        <v>353</v>
      </c>
      <c r="D1792" s="50" t="s">
        <v>6</v>
      </c>
      <c r="E1792" s="44">
        <v>1</v>
      </c>
      <c r="F1792" s="4" t="s">
        <v>11</v>
      </c>
    </row>
    <row r="1793" spans="2:6" x14ac:dyDescent="0.25">
      <c r="B1793" s="61"/>
      <c r="C1793" s="110"/>
      <c r="D1793" s="70"/>
      <c r="E1793" s="72"/>
      <c r="F1793" s="33"/>
    </row>
    <row r="1794" spans="2:6" ht="27.6" x14ac:dyDescent="0.25">
      <c r="B1794" s="61">
        <f t="shared" ref="B1794:B1823" si="55">B1792+0.01</f>
        <v>12.149999999999999</v>
      </c>
      <c r="C1794" s="110" t="s">
        <v>354</v>
      </c>
      <c r="D1794" s="50" t="s">
        <v>6</v>
      </c>
      <c r="E1794" s="44">
        <v>1</v>
      </c>
      <c r="F1794" s="4" t="s">
        <v>11</v>
      </c>
    </row>
    <row r="1795" spans="2:6" x14ac:dyDescent="0.25">
      <c r="B1795" s="61"/>
      <c r="C1795" s="82"/>
      <c r="D1795" s="70"/>
      <c r="E1795" s="72"/>
      <c r="F1795" s="33"/>
    </row>
    <row r="1796" spans="2:6" x14ac:dyDescent="0.25">
      <c r="B1796" s="61"/>
      <c r="C1796" s="109" t="s">
        <v>101</v>
      </c>
      <c r="D1796" s="70"/>
      <c r="E1796" s="72"/>
      <c r="F1796" s="33"/>
    </row>
    <row r="1797" spans="2:6" x14ac:dyDescent="0.25">
      <c r="B1797" s="61"/>
      <c r="C1797" s="82"/>
      <c r="D1797" s="70"/>
      <c r="E1797" s="72"/>
      <c r="F1797" s="33"/>
    </row>
    <row r="1798" spans="2:6" x14ac:dyDescent="0.25">
      <c r="B1798" s="61"/>
      <c r="C1798" s="82" t="s">
        <v>102</v>
      </c>
      <c r="D1798" s="70"/>
      <c r="E1798" s="72"/>
      <c r="F1798" s="33"/>
    </row>
    <row r="1799" spans="2:6" x14ac:dyDescent="0.25">
      <c r="B1799" s="61"/>
      <c r="C1799" s="82"/>
      <c r="D1799" s="70"/>
      <c r="E1799" s="72"/>
      <c r="F1799" s="33"/>
    </row>
    <row r="1800" spans="2:6" x14ac:dyDescent="0.25">
      <c r="B1800" s="61">
        <f>B1794+0.01</f>
        <v>12.159999999999998</v>
      </c>
      <c r="C1800" s="110" t="s">
        <v>103</v>
      </c>
      <c r="D1800" s="50" t="s">
        <v>6</v>
      </c>
      <c r="E1800" s="44">
        <v>1</v>
      </c>
      <c r="F1800" s="4" t="s">
        <v>11</v>
      </c>
    </row>
    <row r="1801" spans="2:6" x14ac:dyDescent="0.25">
      <c r="B1801" s="61"/>
      <c r="C1801" s="110" t="s">
        <v>356</v>
      </c>
      <c r="D1801" s="70"/>
      <c r="E1801" s="72"/>
      <c r="F1801" s="33"/>
    </row>
    <row r="1802" spans="2:6" x14ac:dyDescent="0.25">
      <c r="B1802" s="61"/>
      <c r="C1802" s="82"/>
      <c r="D1802" s="70"/>
      <c r="E1802" s="72"/>
      <c r="F1802" s="33"/>
    </row>
    <row r="1803" spans="2:6" x14ac:dyDescent="0.25">
      <c r="B1803" s="61">
        <f>B1800+0.01</f>
        <v>12.169999999999998</v>
      </c>
      <c r="C1803" s="110" t="s">
        <v>357</v>
      </c>
      <c r="D1803" s="50" t="s">
        <v>6</v>
      </c>
      <c r="E1803" s="44">
        <v>1</v>
      </c>
      <c r="F1803" s="4" t="s">
        <v>11</v>
      </c>
    </row>
    <row r="1804" spans="2:6" x14ac:dyDescent="0.25">
      <c r="B1804" s="61"/>
      <c r="C1804" s="110" t="s">
        <v>345</v>
      </c>
      <c r="D1804" s="70"/>
      <c r="E1804" s="72"/>
      <c r="F1804" s="33"/>
    </row>
    <row r="1805" spans="2:6" x14ac:dyDescent="0.25">
      <c r="B1805" s="61">
        <f t="shared" si="55"/>
        <v>12.179999999999998</v>
      </c>
      <c r="C1805" s="110" t="s">
        <v>358</v>
      </c>
      <c r="D1805" s="50" t="s">
        <v>6</v>
      </c>
      <c r="E1805" s="44">
        <v>1</v>
      </c>
      <c r="F1805" s="4" t="s">
        <v>11</v>
      </c>
    </row>
    <row r="1806" spans="2:6" x14ac:dyDescent="0.25">
      <c r="B1806" s="61"/>
      <c r="C1806" s="82"/>
      <c r="D1806" s="70"/>
      <c r="E1806" s="72"/>
      <c r="F1806" s="4"/>
    </row>
    <row r="1807" spans="2:6" x14ac:dyDescent="0.25">
      <c r="B1807" s="61"/>
      <c r="C1807" s="82" t="s">
        <v>104</v>
      </c>
      <c r="D1807" s="50"/>
      <c r="E1807" s="72"/>
      <c r="F1807" s="33"/>
    </row>
    <row r="1808" spans="2:6" x14ac:dyDescent="0.25">
      <c r="B1808" s="61"/>
      <c r="C1808" s="82"/>
      <c r="D1808" s="70"/>
      <c r="E1808" s="72"/>
      <c r="F1808" s="33"/>
    </row>
    <row r="1809" spans="2:6" x14ac:dyDescent="0.25">
      <c r="B1809" s="61">
        <f>B1805+0.01</f>
        <v>12.189999999999998</v>
      </c>
      <c r="C1809" s="110" t="s">
        <v>359</v>
      </c>
      <c r="D1809" s="50" t="s">
        <v>6</v>
      </c>
      <c r="E1809" s="44">
        <v>1</v>
      </c>
      <c r="F1809" s="4" t="s">
        <v>11</v>
      </c>
    </row>
    <row r="1810" spans="2:6" x14ac:dyDescent="0.25">
      <c r="B1810" s="61"/>
      <c r="C1810" s="110"/>
      <c r="D1810" s="70"/>
      <c r="E1810" s="72"/>
      <c r="F1810" s="33"/>
    </row>
    <row r="1811" spans="2:6" x14ac:dyDescent="0.25">
      <c r="B1811" s="61">
        <f t="shared" si="55"/>
        <v>12.199999999999998</v>
      </c>
      <c r="C1811" s="110" t="s">
        <v>818</v>
      </c>
      <c r="D1811" s="50" t="s">
        <v>6</v>
      </c>
      <c r="E1811" s="44">
        <v>1</v>
      </c>
      <c r="F1811" s="4" t="s">
        <v>11</v>
      </c>
    </row>
    <row r="1812" spans="2:6" x14ac:dyDescent="0.25">
      <c r="B1812" s="61"/>
      <c r="C1812" s="110"/>
      <c r="D1812" s="70"/>
      <c r="E1812" s="72"/>
      <c r="F1812" s="33"/>
    </row>
    <row r="1813" spans="2:6" x14ac:dyDescent="0.25">
      <c r="B1813" s="61">
        <f t="shared" si="55"/>
        <v>12.209999999999997</v>
      </c>
      <c r="C1813" s="110" t="s">
        <v>819</v>
      </c>
      <c r="D1813" s="50" t="s">
        <v>6</v>
      </c>
      <c r="E1813" s="44">
        <v>1</v>
      </c>
      <c r="F1813" s="4" t="s">
        <v>11</v>
      </c>
    </row>
    <row r="1814" spans="2:6" x14ac:dyDescent="0.25">
      <c r="B1814" s="61"/>
      <c r="C1814" s="82"/>
      <c r="D1814" s="70"/>
      <c r="E1814" s="72"/>
      <c r="F1814" s="33"/>
    </row>
    <row r="1815" spans="2:6" x14ac:dyDescent="0.25">
      <c r="B1815" s="61"/>
      <c r="C1815" s="109" t="s">
        <v>990</v>
      </c>
      <c r="D1815" s="70"/>
      <c r="E1815" s="72"/>
      <c r="F1815" s="33"/>
    </row>
    <row r="1816" spans="2:6" x14ac:dyDescent="0.25">
      <c r="B1816" s="61"/>
      <c r="C1816" s="82"/>
      <c r="D1816" s="70"/>
      <c r="E1816" s="72"/>
      <c r="F1816" s="33"/>
    </row>
    <row r="1817" spans="2:6" ht="41.4" x14ac:dyDescent="0.25">
      <c r="B1817" s="61"/>
      <c r="C1817" s="82" t="s">
        <v>105</v>
      </c>
      <c r="D1817" s="70"/>
      <c r="E1817" s="72"/>
      <c r="F1817" s="33"/>
    </row>
    <row r="1818" spans="2:6" x14ac:dyDescent="0.25">
      <c r="B1818" s="61"/>
      <c r="C1818" s="82"/>
      <c r="D1818" s="70"/>
      <c r="E1818" s="72"/>
      <c r="F1818" s="33"/>
    </row>
    <row r="1819" spans="2:6" x14ac:dyDescent="0.25">
      <c r="B1819" s="61">
        <f>B1813+0.01</f>
        <v>12.219999999999997</v>
      </c>
      <c r="C1819" s="110" t="s">
        <v>362</v>
      </c>
      <c r="D1819" s="50" t="s">
        <v>6</v>
      </c>
      <c r="E1819" s="44">
        <v>1</v>
      </c>
      <c r="F1819" s="4" t="s">
        <v>11</v>
      </c>
    </row>
    <row r="1820" spans="2:6" x14ac:dyDescent="0.25">
      <c r="B1820" s="61"/>
      <c r="C1820" s="110"/>
      <c r="D1820" s="50"/>
      <c r="E1820" s="72"/>
      <c r="F1820" s="33"/>
    </row>
    <row r="1821" spans="2:6" x14ac:dyDescent="0.25">
      <c r="B1821" s="61">
        <f t="shared" si="55"/>
        <v>12.229999999999997</v>
      </c>
      <c r="C1821" s="110" t="s">
        <v>360</v>
      </c>
      <c r="D1821" s="50" t="s">
        <v>6</v>
      </c>
      <c r="E1821" s="44">
        <v>1</v>
      </c>
      <c r="F1821" s="4" t="s">
        <v>11</v>
      </c>
    </row>
    <row r="1822" spans="2:6" x14ac:dyDescent="0.25">
      <c r="B1822" s="61"/>
      <c r="C1822" s="110"/>
      <c r="D1822" s="50"/>
      <c r="E1822" s="72"/>
      <c r="F1822" s="33"/>
    </row>
    <row r="1823" spans="2:6" x14ac:dyDescent="0.25">
      <c r="B1823" s="61">
        <f t="shared" si="55"/>
        <v>12.239999999999997</v>
      </c>
      <c r="C1823" s="110" t="s">
        <v>361</v>
      </c>
      <c r="D1823" s="50" t="s">
        <v>6</v>
      </c>
      <c r="E1823" s="44">
        <v>1</v>
      </c>
      <c r="F1823" s="4" t="s">
        <v>11</v>
      </c>
    </row>
    <row r="1824" spans="2:6" x14ac:dyDescent="0.25">
      <c r="B1824" s="61"/>
      <c r="C1824" s="82"/>
      <c r="D1824" s="50"/>
      <c r="E1824" s="72"/>
      <c r="F1824" s="33"/>
    </row>
    <row r="1825" spans="2:6" x14ac:dyDescent="0.25">
      <c r="B1825" s="61"/>
      <c r="C1825" s="109" t="s">
        <v>106</v>
      </c>
      <c r="D1825" s="50"/>
      <c r="E1825" s="72"/>
      <c r="F1825" s="33"/>
    </row>
    <row r="1826" spans="2:6" x14ac:dyDescent="0.25">
      <c r="B1826" s="61"/>
      <c r="C1826" s="82"/>
      <c r="D1826" s="50"/>
      <c r="E1826" s="72"/>
      <c r="F1826" s="33"/>
    </row>
    <row r="1827" spans="2:6" ht="27.6" x14ac:dyDescent="0.25">
      <c r="B1827" s="61"/>
      <c r="C1827" s="82" t="s">
        <v>991</v>
      </c>
      <c r="D1827" s="50"/>
      <c r="E1827" s="72"/>
      <c r="F1827" s="33"/>
    </row>
    <row r="1828" spans="2:6" x14ac:dyDescent="0.25">
      <c r="B1828" s="61"/>
      <c r="C1828" s="82"/>
      <c r="D1828" s="50"/>
      <c r="E1828" s="72"/>
      <c r="F1828" s="33"/>
    </row>
    <row r="1829" spans="2:6" x14ac:dyDescent="0.25">
      <c r="B1829" s="61">
        <f>B1823+0.01</f>
        <v>12.249999999999996</v>
      </c>
      <c r="C1829" s="110" t="s">
        <v>363</v>
      </c>
      <c r="D1829" s="50" t="s">
        <v>6</v>
      </c>
      <c r="E1829" s="44">
        <v>1</v>
      </c>
      <c r="F1829" s="4" t="s">
        <v>11</v>
      </c>
    </row>
    <row r="1830" spans="2:6" x14ac:dyDescent="0.25">
      <c r="B1830" s="61"/>
      <c r="C1830" s="82"/>
      <c r="D1830" s="50"/>
      <c r="E1830" s="72"/>
      <c r="F1830" s="33"/>
    </row>
    <row r="1831" spans="2:6" ht="55.2" x14ac:dyDescent="0.25">
      <c r="B1831" s="61">
        <f>B1829+0.01</f>
        <v>12.259999999999996</v>
      </c>
      <c r="C1831" s="110" t="s">
        <v>645</v>
      </c>
      <c r="D1831" s="50" t="s">
        <v>6</v>
      </c>
      <c r="E1831" s="44">
        <v>1</v>
      </c>
      <c r="F1831" s="4" t="s">
        <v>11</v>
      </c>
    </row>
    <row r="1832" spans="2:6" x14ac:dyDescent="0.25">
      <c r="B1832" s="70"/>
      <c r="C1832" s="110"/>
      <c r="D1832" s="70"/>
      <c r="E1832" s="72"/>
      <c r="F1832" s="33"/>
    </row>
    <row r="1833" spans="2:6" x14ac:dyDescent="0.25">
      <c r="B1833" s="70"/>
      <c r="C1833" s="110"/>
      <c r="D1833" s="70"/>
      <c r="E1833" s="72"/>
      <c r="F1833" s="33"/>
    </row>
    <row r="1834" spans="2:6" x14ac:dyDescent="0.25">
      <c r="B1834" s="70"/>
      <c r="C1834" s="110"/>
      <c r="D1834" s="70"/>
      <c r="E1834" s="72"/>
      <c r="F1834" s="33"/>
    </row>
    <row r="1835" spans="2:6" ht="30" customHeight="1" x14ac:dyDescent="0.25">
      <c r="B1835" s="121" t="s">
        <v>820</v>
      </c>
      <c r="C1835" s="122"/>
      <c r="D1835" s="122"/>
      <c r="E1835" s="122"/>
      <c r="F1835" s="30" t="s">
        <v>11</v>
      </c>
    </row>
    <row r="1836" spans="2:6" x14ac:dyDescent="0.25">
      <c r="B1836" s="68" t="s">
        <v>0</v>
      </c>
      <c r="C1836" s="46" t="s">
        <v>1</v>
      </c>
      <c r="D1836" s="68" t="s">
        <v>2</v>
      </c>
      <c r="E1836" s="69" t="s">
        <v>3</v>
      </c>
      <c r="F1836" s="31" t="s">
        <v>15</v>
      </c>
    </row>
    <row r="1837" spans="2:6" x14ac:dyDescent="0.25">
      <c r="B1837" s="70"/>
      <c r="C1837" s="71"/>
      <c r="D1837" s="70"/>
      <c r="E1837" s="72"/>
      <c r="F1837" s="32"/>
    </row>
    <row r="1838" spans="2:6" x14ac:dyDescent="0.25">
      <c r="B1838" s="70"/>
      <c r="C1838" s="109" t="s">
        <v>692</v>
      </c>
      <c r="D1838" s="70"/>
      <c r="E1838" s="72"/>
      <c r="F1838" s="33"/>
    </row>
    <row r="1839" spans="2:6" x14ac:dyDescent="0.25">
      <c r="B1839" s="70"/>
      <c r="C1839" s="109"/>
      <c r="D1839" s="70"/>
      <c r="E1839" s="72"/>
      <c r="F1839" s="33"/>
    </row>
    <row r="1840" spans="2:6" ht="27.6" x14ac:dyDescent="0.25">
      <c r="B1840" s="70"/>
      <c r="C1840" s="52" t="s">
        <v>858</v>
      </c>
      <c r="D1840" s="70"/>
      <c r="E1840" s="72"/>
      <c r="F1840" s="33"/>
    </row>
    <row r="1841" spans="2:6" x14ac:dyDescent="0.25">
      <c r="B1841" s="70"/>
      <c r="C1841" s="52"/>
      <c r="D1841" s="70"/>
      <c r="E1841" s="72"/>
      <c r="F1841" s="33"/>
    </row>
    <row r="1842" spans="2:6" x14ac:dyDescent="0.25">
      <c r="B1842" s="70">
        <v>13</v>
      </c>
      <c r="C1842" s="109" t="s">
        <v>821</v>
      </c>
      <c r="D1842" s="70"/>
      <c r="E1842" s="72"/>
      <c r="F1842" s="33"/>
    </row>
    <row r="1843" spans="2:6" x14ac:dyDescent="0.25">
      <c r="B1843" s="70"/>
      <c r="C1843" s="82"/>
      <c r="D1843" s="70"/>
      <c r="E1843" s="72"/>
      <c r="F1843" s="33"/>
    </row>
    <row r="1844" spans="2:6" x14ac:dyDescent="0.25">
      <c r="B1844" s="70"/>
      <c r="C1844" s="109" t="s">
        <v>108</v>
      </c>
      <c r="D1844" s="70"/>
      <c r="E1844" s="72"/>
      <c r="F1844" s="33"/>
    </row>
    <row r="1845" spans="2:6" x14ac:dyDescent="0.25">
      <c r="B1845" s="70"/>
      <c r="C1845" s="82"/>
      <c r="D1845" s="70"/>
      <c r="E1845" s="72"/>
      <c r="F1845" s="33"/>
    </row>
    <row r="1846" spans="2:6" x14ac:dyDescent="0.25">
      <c r="B1846" s="70"/>
      <c r="C1846" s="82" t="s">
        <v>109</v>
      </c>
      <c r="D1846" s="70"/>
      <c r="E1846" s="72"/>
      <c r="F1846" s="33"/>
    </row>
    <row r="1847" spans="2:6" x14ac:dyDescent="0.25">
      <c r="B1847" s="70"/>
      <c r="C1847" s="82"/>
      <c r="D1847" s="70"/>
      <c r="E1847" s="72"/>
      <c r="F1847" s="33"/>
    </row>
    <row r="1848" spans="2:6" x14ac:dyDescent="0.25">
      <c r="B1848" s="50">
        <v>13.1</v>
      </c>
      <c r="C1848" s="110" t="s">
        <v>992</v>
      </c>
      <c r="D1848" s="50" t="s">
        <v>8</v>
      </c>
      <c r="E1848" s="44">
        <v>1</v>
      </c>
      <c r="F1848" s="4" t="s">
        <v>11</v>
      </c>
    </row>
    <row r="1849" spans="2:6" x14ac:dyDescent="0.25">
      <c r="B1849" s="70"/>
      <c r="C1849" s="110"/>
      <c r="D1849" s="50"/>
      <c r="E1849" s="72"/>
      <c r="F1849" s="33"/>
    </row>
    <row r="1850" spans="2:6" x14ac:dyDescent="0.25">
      <c r="B1850" s="50">
        <f>B1848+0.1</f>
        <v>13.2</v>
      </c>
      <c r="C1850" s="110" t="s">
        <v>993</v>
      </c>
      <c r="D1850" s="50" t="s">
        <v>8</v>
      </c>
      <c r="E1850" s="44">
        <v>1</v>
      </c>
      <c r="F1850" s="4" t="s">
        <v>11</v>
      </c>
    </row>
    <row r="1851" spans="2:6" x14ac:dyDescent="0.25">
      <c r="B1851" s="50"/>
      <c r="C1851" s="110"/>
      <c r="D1851" s="50"/>
      <c r="E1851" s="72"/>
      <c r="F1851" s="33"/>
    </row>
    <row r="1852" spans="2:6" x14ac:dyDescent="0.25">
      <c r="B1852" s="50">
        <f>B1850+0.1</f>
        <v>13.299999999999999</v>
      </c>
      <c r="C1852" s="110" t="s">
        <v>994</v>
      </c>
      <c r="D1852" s="50" t="s">
        <v>8</v>
      </c>
      <c r="E1852" s="44">
        <v>1</v>
      </c>
      <c r="F1852" s="4" t="s">
        <v>11</v>
      </c>
    </row>
    <row r="1853" spans="2:6" x14ac:dyDescent="0.25">
      <c r="B1853" s="50"/>
      <c r="C1853" s="110"/>
      <c r="D1853" s="50"/>
      <c r="E1853" s="72"/>
      <c r="F1853" s="33"/>
    </row>
    <row r="1854" spans="2:6" x14ac:dyDescent="0.25">
      <c r="B1854" s="50">
        <f>B1852+0.1</f>
        <v>13.399999999999999</v>
      </c>
      <c r="C1854" s="110" t="s">
        <v>995</v>
      </c>
      <c r="D1854" s="50" t="s">
        <v>8</v>
      </c>
      <c r="E1854" s="44">
        <v>1</v>
      </c>
      <c r="F1854" s="4" t="s">
        <v>11</v>
      </c>
    </row>
    <row r="1855" spans="2:6" x14ac:dyDescent="0.25">
      <c r="B1855" s="50"/>
      <c r="C1855" s="110"/>
      <c r="D1855" s="50"/>
      <c r="E1855" s="72"/>
      <c r="F1855" s="33"/>
    </row>
    <row r="1856" spans="2:6" ht="27.6" x14ac:dyDescent="0.25">
      <c r="B1856" s="50">
        <f>B1854+0.1</f>
        <v>13.499999999999998</v>
      </c>
      <c r="C1856" s="110" t="s">
        <v>646</v>
      </c>
      <c r="D1856" s="50" t="s">
        <v>8</v>
      </c>
      <c r="E1856" s="44">
        <v>1</v>
      </c>
      <c r="F1856" s="4" t="s">
        <v>11</v>
      </c>
    </row>
    <row r="1857" spans="2:6" x14ac:dyDescent="0.25">
      <c r="B1857" s="50"/>
      <c r="C1857" s="82"/>
      <c r="D1857" s="70"/>
      <c r="E1857" s="72"/>
      <c r="F1857" s="33"/>
    </row>
    <row r="1858" spans="2:6" x14ac:dyDescent="0.25">
      <c r="B1858" s="50"/>
      <c r="C1858" s="82" t="s">
        <v>110</v>
      </c>
      <c r="D1858" s="70"/>
      <c r="E1858" s="72"/>
      <c r="F1858" s="33"/>
    </row>
    <row r="1859" spans="2:6" x14ac:dyDescent="0.25">
      <c r="B1859" s="50"/>
      <c r="C1859" s="82"/>
      <c r="D1859" s="70"/>
      <c r="E1859" s="72"/>
      <c r="F1859" s="33"/>
    </row>
    <row r="1860" spans="2:6" x14ac:dyDescent="0.25">
      <c r="B1860" s="50"/>
      <c r="C1860" s="82" t="s">
        <v>111</v>
      </c>
      <c r="D1860" s="70"/>
      <c r="E1860" s="72"/>
      <c r="F1860" s="33"/>
    </row>
    <row r="1861" spans="2:6" x14ac:dyDescent="0.25">
      <c r="B1861" s="50"/>
      <c r="C1861" s="82"/>
      <c r="D1861" s="70"/>
      <c r="E1861" s="72"/>
      <c r="F1861" s="33"/>
    </row>
    <row r="1862" spans="2:6" x14ac:dyDescent="0.25">
      <c r="B1862" s="50">
        <f>B1856+0.1</f>
        <v>13.599999999999998</v>
      </c>
      <c r="C1862" s="110" t="s">
        <v>368</v>
      </c>
      <c r="D1862" s="50" t="s">
        <v>8</v>
      </c>
      <c r="E1862" s="44">
        <v>1</v>
      </c>
      <c r="F1862" s="4" t="s">
        <v>11</v>
      </c>
    </row>
    <row r="1863" spans="2:6" x14ac:dyDescent="0.25">
      <c r="B1863" s="50"/>
      <c r="C1863" s="110"/>
      <c r="D1863" s="50"/>
      <c r="E1863" s="72"/>
      <c r="F1863" s="33"/>
    </row>
    <row r="1864" spans="2:6" x14ac:dyDescent="0.25">
      <c r="B1864" s="50">
        <f>B1862+0.1</f>
        <v>13.699999999999998</v>
      </c>
      <c r="C1864" s="110" t="s">
        <v>367</v>
      </c>
      <c r="D1864" s="50" t="s">
        <v>8</v>
      </c>
      <c r="E1864" s="44">
        <v>1</v>
      </c>
      <c r="F1864" s="4" t="s">
        <v>11</v>
      </c>
    </row>
    <row r="1865" spans="2:6" x14ac:dyDescent="0.25">
      <c r="B1865" s="50"/>
      <c r="C1865" s="82"/>
      <c r="D1865" s="50"/>
      <c r="E1865" s="72"/>
      <c r="F1865" s="33"/>
    </row>
    <row r="1866" spans="2:6" x14ac:dyDescent="0.25">
      <c r="B1866" s="50"/>
      <c r="C1866" s="109" t="s">
        <v>112</v>
      </c>
      <c r="D1866" s="50"/>
      <c r="E1866" s="72"/>
      <c r="F1866" s="33"/>
    </row>
    <row r="1867" spans="2:6" x14ac:dyDescent="0.25">
      <c r="B1867" s="50"/>
      <c r="C1867" s="82"/>
      <c r="D1867" s="50"/>
      <c r="E1867" s="72"/>
      <c r="F1867" s="33"/>
    </row>
    <row r="1868" spans="2:6" x14ac:dyDescent="0.25">
      <c r="B1868" s="50"/>
      <c r="C1868" s="82" t="s">
        <v>113</v>
      </c>
      <c r="D1868" s="50"/>
      <c r="E1868" s="72"/>
      <c r="F1868" s="33"/>
    </row>
    <row r="1869" spans="2:6" x14ac:dyDescent="0.25">
      <c r="B1869" s="50"/>
      <c r="C1869" s="82"/>
      <c r="D1869" s="50"/>
      <c r="E1869" s="72"/>
      <c r="F1869" s="33"/>
    </row>
    <row r="1870" spans="2:6" x14ac:dyDescent="0.25">
      <c r="B1870" s="50">
        <f>B1864+0.1</f>
        <v>13.799999999999997</v>
      </c>
      <c r="C1870" s="110" t="s">
        <v>366</v>
      </c>
      <c r="D1870" s="50" t="s">
        <v>8</v>
      </c>
      <c r="E1870" s="44">
        <v>1</v>
      </c>
      <c r="F1870" s="4" t="s">
        <v>11</v>
      </c>
    </row>
    <row r="1871" spans="2:6" x14ac:dyDescent="0.25">
      <c r="B1871" s="50"/>
      <c r="C1871" s="110"/>
      <c r="D1871" s="50"/>
      <c r="E1871" s="72"/>
      <c r="F1871" s="33"/>
    </row>
    <row r="1872" spans="2:6" x14ac:dyDescent="0.25">
      <c r="B1872" s="50">
        <f>B1870+0.1</f>
        <v>13.899999999999997</v>
      </c>
      <c r="C1872" s="110" t="s">
        <v>750</v>
      </c>
      <c r="D1872" s="50" t="s">
        <v>8</v>
      </c>
      <c r="E1872" s="44">
        <v>1</v>
      </c>
      <c r="F1872" s="4" t="s">
        <v>11</v>
      </c>
    </row>
    <row r="1873" spans="2:6" x14ac:dyDescent="0.25">
      <c r="B1873" s="50"/>
      <c r="C1873" s="110" t="s">
        <v>546</v>
      </c>
      <c r="D1873" s="50"/>
      <c r="E1873" s="72"/>
      <c r="F1873" s="33"/>
    </row>
    <row r="1874" spans="2:6" x14ac:dyDescent="0.25">
      <c r="B1874" s="61">
        <v>13.1</v>
      </c>
      <c r="C1874" s="110" t="s">
        <v>365</v>
      </c>
      <c r="D1874" s="50" t="s">
        <v>8</v>
      </c>
      <c r="E1874" s="44">
        <v>1</v>
      </c>
      <c r="F1874" s="4" t="s">
        <v>11</v>
      </c>
    </row>
    <row r="1875" spans="2:6" x14ac:dyDescent="0.25">
      <c r="B1875" s="50"/>
      <c r="C1875" s="110"/>
      <c r="D1875" s="50"/>
      <c r="E1875" s="72"/>
      <c r="F1875" s="33"/>
    </row>
    <row r="1876" spans="2:6" x14ac:dyDescent="0.25">
      <c r="B1876" s="50">
        <f t="shared" ref="B1876:B1908" si="56">B1874+0.01</f>
        <v>13.11</v>
      </c>
      <c r="C1876" s="110" t="s">
        <v>364</v>
      </c>
      <c r="D1876" s="50" t="s">
        <v>8</v>
      </c>
      <c r="E1876" s="44">
        <v>1</v>
      </c>
      <c r="F1876" s="4" t="s">
        <v>11</v>
      </c>
    </row>
    <row r="1877" spans="2:6" x14ac:dyDescent="0.25">
      <c r="B1877" s="50"/>
      <c r="C1877" s="82"/>
      <c r="D1877" s="50"/>
      <c r="E1877" s="72"/>
      <c r="F1877" s="33"/>
    </row>
    <row r="1878" spans="2:6" x14ac:dyDescent="0.25">
      <c r="B1878" s="50"/>
      <c r="C1878" s="82" t="s">
        <v>114</v>
      </c>
      <c r="D1878" s="50"/>
      <c r="E1878" s="72"/>
      <c r="F1878" s="33"/>
    </row>
    <row r="1879" spans="2:6" x14ac:dyDescent="0.25">
      <c r="B1879" s="50"/>
      <c r="C1879" s="82"/>
      <c r="D1879" s="50"/>
      <c r="E1879" s="72"/>
      <c r="F1879" s="33"/>
    </row>
    <row r="1880" spans="2:6" x14ac:dyDescent="0.25">
      <c r="B1880" s="50">
        <f>B1876+0.01</f>
        <v>13.12</v>
      </c>
      <c r="C1880" s="110" t="s">
        <v>365</v>
      </c>
      <c r="D1880" s="50" t="s">
        <v>8</v>
      </c>
      <c r="E1880" s="44">
        <v>1</v>
      </c>
      <c r="F1880" s="4" t="s">
        <v>11</v>
      </c>
    </row>
    <row r="1881" spans="2:6" x14ac:dyDescent="0.25">
      <c r="B1881" s="50"/>
      <c r="C1881" s="110"/>
      <c r="D1881" s="50"/>
      <c r="E1881" s="72"/>
      <c r="F1881" s="33"/>
    </row>
    <row r="1882" spans="2:6" x14ac:dyDescent="0.25">
      <c r="B1882" s="50">
        <f t="shared" si="56"/>
        <v>13.129999999999999</v>
      </c>
      <c r="C1882" s="110" t="s">
        <v>364</v>
      </c>
      <c r="D1882" s="50" t="s">
        <v>8</v>
      </c>
      <c r="E1882" s="44">
        <v>1</v>
      </c>
      <c r="F1882" s="4" t="s">
        <v>11</v>
      </c>
    </row>
    <row r="1883" spans="2:6" x14ac:dyDescent="0.25">
      <c r="B1883" s="50"/>
      <c r="C1883" s="82"/>
      <c r="D1883" s="50"/>
      <c r="E1883" s="72"/>
      <c r="F1883" s="33"/>
    </row>
    <row r="1884" spans="2:6" x14ac:dyDescent="0.25">
      <c r="B1884" s="50"/>
      <c r="C1884" s="109" t="s">
        <v>115</v>
      </c>
      <c r="D1884" s="50"/>
      <c r="E1884" s="72"/>
      <c r="F1884" s="33"/>
    </row>
    <row r="1885" spans="2:6" x14ac:dyDescent="0.25">
      <c r="B1885" s="50"/>
      <c r="C1885" s="82"/>
      <c r="D1885" s="50"/>
      <c r="E1885" s="72"/>
      <c r="F1885" s="33"/>
    </row>
    <row r="1886" spans="2:6" x14ac:dyDescent="0.25">
      <c r="B1886" s="50"/>
      <c r="C1886" s="82" t="s">
        <v>113</v>
      </c>
      <c r="D1886" s="50"/>
      <c r="E1886" s="72"/>
      <c r="F1886" s="33"/>
    </row>
    <row r="1887" spans="2:6" x14ac:dyDescent="0.25">
      <c r="B1887" s="50"/>
      <c r="C1887" s="82"/>
      <c r="D1887" s="50"/>
      <c r="E1887" s="72"/>
      <c r="F1887" s="33"/>
    </row>
    <row r="1888" spans="2:6" x14ac:dyDescent="0.25">
      <c r="B1888" s="50">
        <f>B1882+0.01</f>
        <v>13.139999999999999</v>
      </c>
      <c r="C1888" s="110" t="s">
        <v>365</v>
      </c>
      <c r="D1888" s="50" t="s">
        <v>8</v>
      </c>
      <c r="E1888" s="44">
        <v>1</v>
      </c>
      <c r="F1888" s="4" t="s">
        <v>11</v>
      </c>
    </row>
    <row r="1889" spans="2:6" x14ac:dyDescent="0.25">
      <c r="B1889" s="50"/>
      <c r="C1889" s="110"/>
      <c r="D1889" s="50"/>
      <c r="E1889" s="72"/>
      <c r="F1889" s="33"/>
    </row>
    <row r="1890" spans="2:6" x14ac:dyDescent="0.25">
      <c r="B1890" s="50">
        <f t="shared" si="56"/>
        <v>13.149999999999999</v>
      </c>
      <c r="C1890" s="110" t="s">
        <v>364</v>
      </c>
      <c r="D1890" s="50" t="s">
        <v>8</v>
      </c>
      <c r="E1890" s="44">
        <v>1</v>
      </c>
      <c r="F1890" s="4" t="s">
        <v>11</v>
      </c>
    </row>
    <row r="1891" spans="2:6" x14ac:dyDescent="0.25">
      <c r="B1891" s="50"/>
      <c r="C1891" s="115"/>
      <c r="D1891" s="50"/>
      <c r="E1891" s="72"/>
      <c r="F1891" s="33"/>
    </row>
    <row r="1892" spans="2:6" x14ac:dyDescent="0.25">
      <c r="B1892" s="50">
        <f t="shared" si="56"/>
        <v>13.159999999999998</v>
      </c>
      <c r="C1892" s="110" t="s">
        <v>371</v>
      </c>
      <c r="D1892" s="50" t="s">
        <v>8</v>
      </c>
      <c r="E1892" s="44">
        <v>1</v>
      </c>
      <c r="F1892" s="4" t="s">
        <v>11</v>
      </c>
    </row>
    <row r="1893" spans="2:6" x14ac:dyDescent="0.25">
      <c r="B1893" s="50"/>
      <c r="C1893" s="82"/>
      <c r="D1893" s="50"/>
      <c r="E1893" s="72"/>
      <c r="F1893" s="33"/>
    </row>
    <row r="1894" spans="2:6" x14ac:dyDescent="0.25">
      <c r="B1894" s="50"/>
      <c r="C1894" s="82" t="s">
        <v>116</v>
      </c>
      <c r="D1894" s="50"/>
      <c r="E1894" s="72"/>
      <c r="F1894" s="33"/>
    </row>
    <row r="1895" spans="2:6" x14ac:dyDescent="0.25">
      <c r="B1895" s="50"/>
      <c r="C1895" s="82"/>
      <c r="D1895" s="50"/>
      <c r="E1895" s="72"/>
      <c r="F1895" s="33"/>
    </row>
    <row r="1896" spans="2:6" ht="15.75" customHeight="1" x14ac:dyDescent="0.25">
      <c r="B1896" s="50">
        <f>B1892+0.01</f>
        <v>13.169999999999998</v>
      </c>
      <c r="C1896" s="110" t="s">
        <v>996</v>
      </c>
      <c r="D1896" s="50" t="s">
        <v>8</v>
      </c>
      <c r="E1896" s="44">
        <v>1</v>
      </c>
      <c r="F1896" s="4" t="s">
        <v>11</v>
      </c>
    </row>
    <row r="1897" spans="2:6" x14ac:dyDescent="0.25">
      <c r="B1897" s="50"/>
      <c r="C1897" s="110"/>
      <c r="D1897" s="50"/>
      <c r="E1897" s="72"/>
      <c r="F1897" s="33"/>
    </row>
    <row r="1898" spans="2:6" x14ac:dyDescent="0.25">
      <c r="B1898" s="50">
        <f t="shared" si="56"/>
        <v>13.179999999999998</v>
      </c>
      <c r="C1898" s="110" t="s">
        <v>997</v>
      </c>
      <c r="D1898" s="50" t="s">
        <v>8</v>
      </c>
      <c r="E1898" s="44">
        <v>1</v>
      </c>
      <c r="F1898" s="4" t="s">
        <v>11</v>
      </c>
    </row>
    <row r="1899" spans="2:6" x14ac:dyDescent="0.25">
      <c r="B1899" s="50"/>
      <c r="C1899" s="110"/>
      <c r="D1899" s="50"/>
      <c r="E1899" s="72"/>
      <c r="F1899" s="33"/>
    </row>
    <row r="1900" spans="2:6" x14ac:dyDescent="0.25">
      <c r="B1900" s="50">
        <f t="shared" si="56"/>
        <v>13.189999999999998</v>
      </c>
      <c r="C1900" s="110" t="s">
        <v>370</v>
      </c>
      <c r="D1900" s="50" t="s">
        <v>8</v>
      </c>
      <c r="E1900" s="44">
        <v>1</v>
      </c>
      <c r="F1900" s="4" t="s">
        <v>11</v>
      </c>
    </row>
    <row r="1901" spans="2:6" x14ac:dyDescent="0.25">
      <c r="B1901" s="50"/>
      <c r="C1901" s="110"/>
      <c r="D1901" s="50"/>
      <c r="E1901" s="72"/>
      <c r="F1901" s="33"/>
    </row>
    <row r="1902" spans="2:6" x14ac:dyDescent="0.25">
      <c r="B1902" s="61">
        <f t="shared" si="56"/>
        <v>13.199999999999998</v>
      </c>
      <c r="C1902" s="110" t="s">
        <v>369</v>
      </c>
      <c r="D1902" s="50" t="s">
        <v>8</v>
      </c>
      <c r="E1902" s="44">
        <v>1</v>
      </c>
      <c r="F1902" s="4" t="s">
        <v>11</v>
      </c>
    </row>
    <row r="1903" spans="2:6" x14ac:dyDescent="0.25">
      <c r="B1903" s="50"/>
      <c r="C1903" s="82"/>
      <c r="D1903" s="50"/>
      <c r="E1903" s="72"/>
      <c r="F1903" s="33"/>
    </row>
    <row r="1904" spans="2:6" x14ac:dyDescent="0.25">
      <c r="B1904" s="50"/>
      <c r="C1904" s="82" t="s">
        <v>114</v>
      </c>
      <c r="D1904" s="50"/>
      <c r="E1904" s="72"/>
      <c r="F1904" s="33"/>
    </row>
    <row r="1905" spans="2:6" x14ac:dyDescent="0.25">
      <c r="B1905" s="50"/>
      <c r="C1905" s="82"/>
      <c r="D1905" s="50"/>
      <c r="E1905" s="72"/>
      <c r="F1905" s="33"/>
    </row>
    <row r="1906" spans="2:6" x14ac:dyDescent="0.25">
      <c r="B1906" s="61">
        <f>B1902+0.01</f>
        <v>13.209999999999997</v>
      </c>
      <c r="C1906" s="110" t="s">
        <v>365</v>
      </c>
      <c r="D1906" s="50" t="s">
        <v>8</v>
      </c>
      <c r="E1906" s="44">
        <v>1</v>
      </c>
      <c r="F1906" s="4" t="s">
        <v>11</v>
      </c>
    </row>
    <row r="1907" spans="2:6" x14ac:dyDescent="0.25">
      <c r="B1907" s="50"/>
      <c r="C1907" s="110"/>
      <c r="D1907" s="50"/>
      <c r="E1907" s="72"/>
      <c r="F1907" s="33"/>
    </row>
    <row r="1908" spans="2:6" x14ac:dyDescent="0.25">
      <c r="B1908" s="50">
        <f t="shared" si="56"/>
        <v>13.219999999999997</v>
      </c>
      <c r="C1908" s="110" t="s">
        <v>364</v>
      </c>
      <c r="D1908" s="50" t="s">
        <v>8</v>
      </c>
      <c r="E1908" s="44">
        <v>1</v>
      </c>
      <c r="F1908" s="4" t="s">
        <v>11</v>
      </c>
    </row>
    <row r="1909" spans="2:6" x14ac:dyDescent="0.25">
      <c r="B1909" s="70"/>
      <c r="C1909" s="110"/>
      <c r="D1909" s="50"/>
      <c r="E1909" s="72"/>
      <c r="F1909" s="33"/>
    </row>
    <row r="1910" spans="2:6" x14ac:dyDescent="0.25">
      <c r="B1910" s="70"/>
      <c r="C1910" s="82" t="s">
        <v>117</v>
      </c>
      <c r="D1910" s="50"/>
      <c r="E1910" s="72"/>
      <c r="F1910" s="33"/>
    </row>
    <row r="1911" spans="2:6" x14ac:dyDescent="0.25">
      <c r="B1911" s="70"/>
      <c r="C1911" s="82"/>
      <c r="D1911" s="50"/>
      <c r="E1911" s="72"/>
      <c r="F1911" s="33"/>
    </row>
    <row r="1912" spans="2:6" x14ac:dyDescent="0.25">
      <c r="B1912" s="50">
        <v>13.23</v>
      </c>
      <c r="C1912" s="110" t="s">
        <v>365</v>
      </c>
      <c r="D1912" s="50" t="s">
        <v>8</v>
      </c>
      <c r="E1912" s="44">
        <v>1</v>
      </c>
      <c r="F1912" s="4" t="s">
        <v>11</v>
      </c>
    </row>
    <row r="1913" spans="2:6" x14ac:dyDescent="0.25">
      <c r="B1913" s="70"/>
      <c r="C1913" s="110"/>
      <c r="D1913" s="50"/>
      <c r="E1913" s="72"/>
      <c r="F1913" s="33"/>
    </row>
    <row r="1914" spans="2:6" x14ac:dyDescent="0.25">
      <c r="B1914" s="50">
        <f>B1912+0.01</f>
        <v>13.24</v>
      </c>
      <c r="C1914" s="110" t="s">
        <v>364</v>
      </c>
      <c r="D1914" s="50" t="s">
        <v>8</v>
      </c>
      <c r="E1914" s="44">
        <v>1</v>
      </c>
      <c r="F1914" s="4" t="s">
        <v>11</v>
      </c>
    </row>
    <row r="1915" spans="2:6" x14ac:dyDescent="0.25">
      <c r="B1915" s="50"/>
      <c r="C1915" s="82"/>
      <c r="D1915" s="50"/>
      <c r="E1915" s="72"/>
      <c r="F1915" s="33"/>
    </row>
    <row r="1916" spans="2:6" x14ac:dyDescent="0.25">
      <c r="B1916" s="50"/>
      <c r="C1916" s="82" t="s">
        <v>118</v>
      </c>
      <c r="D1916" s="50"/>
      <c r="E1916" s="72"/>
      <c r="F1916" s="33"/>
    </row>
    <row r="1917" spans="2:6" x14ac:dyDescent="0.25">
      <c r="B1917" s="50"/>
      <c r="C1917" s="82"/>
      <c r="D1917" s="50"/>
      <c r="E1917" s="72"/>
      <c r="F1917" s="33"/>
    </row>
    <row r="1918" spans="2:6" x14ac:dyDescent="0.25">
      <c r="B1918" s="50">
        <f>B1914+0.01</f>
        <v>13.25</v>
      </c>
      <c r="C1918" s="110" t="s">
        <v>365</v>
      </c>
      <c r="D1918" s="50" t="s">
        <v>8</v>
      </c>
      <c r="E1918" s="44">
        <v>1</v>
      </c>
      <c r="F1918" s="4" t="s">
        <v>11</v>
      </c>
    </row>
    <row r="1919" spans="2:6" x14ac:dyDescent="0.25">
      <c r="B1919" s="50"/>
      <c r="C1919" s="110"/>
      <c r="D1919" s="50"/>
      <c r="E1919" s="72"/>
      <c r="F1919" s="33"/>
    </row>
    <row r="1920" spans="2:6" x14ac:dyDescent="0.25">
      <c r="B1920" s="50">
        <f t="shared" ref="B1920" si="57">B1918+0.01</f>
        <v>13.26</v>
      </c>
      <c r="C1920" s="110" t="s">
        <v>364</v>
      </c>
      <c r="D1920" s="50" t="s">
        <v>8</v>
      </c>
      <c r="E1920" s="44">
        <v>1</v>
      </c>
      <c r="F1920" s="4" t="s">
        <v>11</v>
      </c>
    </row>
    <row r="1921" spans="2:6" x14ac:dyDescent="0.25">
      <c r="B1921" s="70"/>
      <c r="C1921" s="110"/>
      <c r="D1921" s="50"/>
      <c r="E1921" s="72"/>
      <c r="F1921" s="33"/>
    </row>
    <row r="1922" spans="2:6" x14ac:dyDescent="0.25">
      <c r="B1922" s="70"/>
      <c r="C1922" s="82" t="s">
        <v>756</v>
      </c>
      <c r="D1922" s="50"/>
      <c r="E1922" s="72"/>
      <c r="F1922" s="33"/>
    </row>
    <row r="1923" spans="2:6" x14ac:dyDescent="0.25">
      <c r="B1923" s="70"/>
      <c r="C1923" s="82"/>
      <c r="D1923" s="50"/>
      <c r="E1923" s="72"/>
      <c r="F1923" s="33"/>
    </row>
    <row r="1924" spans="2:6" x14ac:dyDescent="0.25">
      <c r="B1924" s="50">
        <f>B1920+0.01</f>
        <v>13.27</v>
      </c>
      <c r="C1924" s="110" t="s">
        <v>757</v>
      </c>
      <c r="D1924" s="50" t="s">
        <v>8</v>
      </c>
      <c r="E1924" s="44">
        <v>1</v>
      </c>
      <c r="F1924" s="4" t="s">
        <v>11</v>
      </c>
    </row>
    <row r="1925" spans="2:6" x14ac:dyDescent="0.25">
      <c r="B1925" s="50"/>
      <c r="C1925" s="110"/>
      <c r="D1925" s="50"/>
      <c r="E1925" s="72"/>
      <c r="F1925" s="33"/>
    </row>
    <row r="1926" spans="2:6" x14ac:dyDescent="0.25">
      <c r="B1926" s="50">
        <f>B1924+0.01</f>
        <v>13.28</v>
      </c>
      <c r="C1926" s="110" t="s">
        <v>764</v>
      </c>
      <c r="D1926" s="50" t="s">
        <v>8</v>
      </c>
      <c r="E1926" s="44">
        <v>1</v>
      </c>
      <c r="F1926" s="4" t="s">
        <v>11</v>
      </c>
    </row>
    <row r="1927" spans="2:6" x14ac:dyDescent="0.25">
      <c r="B1927" s="50"/>
      <c r="C1927" s="110"/>
      <c r="D1927" s="50"/>
      <c r="E1927" s="72"/>
      <c r="F1927" s="33"/>
    </row>
    <row r="1928" spans="2:6" x14ac:dyDescent="0.25">
      <c r="B1928" s="50">
        <f t="shared" ref="B1928:B1932" si="58">B1926+0.01</f>
        <v>13.29</v>
      </c>
      <c r="C1928" s="110" t="s">
        <v>758</v>
      </c>
      <c r="D1928" s="50" t="s">
        <v>8</v>
      </c>
      <c r="E1928" s="44">
        <v>1</v>
      </c>
      <c r="F1928" s="4" t="s">
        <v>11</v>
      </c>
    </row>
    <row r="1929" spans="2:6" x14ac:dyDescent="0.25">
      <c r="B1929" s="50"/>
      <c r="C1929" s="110"/>
      <c r="D1929" s="50"/>
      <c r="E1929" s="72"/>
      <c r="F1929" s="33"/>
    </row>
    <row r="1930" spans="2:6" x14ac:dyDescent="0.25">
      <c r="B1930" s="61">
        <f t="shared" si="58"/>
        <v>13.299999999999999</v>
      </c>
      <c r="C1930" s="110" t="s">
        <v>759</v>
      </c>
      <c r="D1930" s="50" t="s">
        <v>8</v>
      </c>
      <c r="E1930" s="44">
        <v>1</v>
      </c>
      <c r="F1930" s="4" t="s">
        <v>11</v>
      </c>
    </row>
    <row r="1931" spans="2:6" x14ac:dyDescent="0.25">
      <c r="B1931" s="50"/>
      <c r="C1931" s="110"/>
      <c r="D1931" s="50"/>
      <c r="E1931" s="72"/>
      <c r="F1931" s="1"/>
    </row>
    <row r="1932" spans="2:6" x14ac:dyDescent="0.25">
      <c r="B1932" s="50">
        <f t="shared" si="58"/>
        <v>13.309999999999999</v>
      </c>
      <c r="C1932" s="110" t="s">
        <v>760</v>
      </c>
      <c r="D1932" s="50" t="s">
        <v>8</v>
      </c>
      <c r="E1932" s="44">
        <v>1</v>
      </c>
      <c r="F1932" s="4" t="s">
        <v>11</v>
      </c>
    </row>
    <row r="1933" spans="2:6" x14ac:dyDescent="0.25">
      <c r="B1933" s="70"/>
      <c r="C1933" s="110"/>
      <c r="D1933" s="50"/>
      <c r="E1933" s="72"/>
      <c r="F1933" s="33"/>
    </row>
    <row r="1934" spans="2:6" x14ac:dyDescent="0.25">
      <c r="B1934" s="70"/>
      <c r="C1934" s="82" t="s">
        <v>761</v>
      </c>
      <c r="D1934" s="50"/>
      <c r="E1934" s="72"/>
      <c r="F1934" s="33"/>
    </row>
    <row r="1935" spans="2:6" x14ac:dyDescent="0.25">
      <c r="B1935" s="70"/>
      <c r="C1935" s="110"/>
      <c r="D1935" s="50"/>
      <c r="E1935" s="72"/>
      <c r="F1935" s="33"/>
    </row>
    <row r="1936" spans="2:6" ht="55.2" x14ac:dyDescent="0.25">
      <c r="B1936" s="70"/>
      <c r="C1936" s="82" t="s">
        <v>998</v>
      </c>
      <c r="D1936" s="50"/>
      <c r="E1936" s="72"/>
      <c r="F1936" s="33"/>
    </row>
    <row r="1937" spans="2:6" x14ac:dyDescent="0.25">
      <c r="B1937" s="70"/>
      <c r="C1937" s="110"/>
      <c r="D1937" s="50"/>
      <c r="E1937" s="72"/>
      <c r="F1937" s="33"/>
    </row>
    <row r="1938" spans="2:6" x14ac:dyDescent="0.25">
      <c r="B1938" s="50">
        <f>B1932+0.01</f>
        <v>13.319999999999999</v>
      </c>
      <c r="C1938" s="110" t="s">
        <v>762</v>
      </c>
      <c r="D1938" s="50" t="s">
        <v>8</v>
      </c>
      <c r="E1938" s="44">
        <v>1</v>
      </c>
      <c r="F1938" s="4" t="s">
        <v>11</v>
      </c>
    </row>
    <row r="1939" spans="2:6" x14ac:dyDescent="0.25">
      <c r="B1939" s="50"/>
      <c r="C1939" s="110"/>
      <c r="D1939" s="50"/>
      <c r="E1939" s="72"/>
      <c r="F1939" s="33"/>
    </row>
    <row r="1940" spans="2:6" x14ac:dyDescent="0.25">
      <c r="B1940" s="50">
        <f>B1938+0.01</f>
        <v>13.329999999999998</v>
      </c>
      <c r="C1940" s="110" t="s">
        <v>763</v>
      </c>
      <c r="D1940" s="50" t="s">
        <v>8</v>
      </c>
      <c r="E1940" s="44">
        <v>1</v>
      </c>
      <c r="F1940" s="4" t="s">
        <v>11</v>
      </c>
    </row>
    <row r="1941" spans="2:6" x14ac:dyDescent="0.25">
      <c r="B1941" s="70"/>
      <c r="C1941" s="110"/>
      <c r="D1941" s="50"/>
      <c r="E1941" s="72"/>
      <c r="F1941" s="33"/>
    </row>
    <row r="1942" spans="2:6" x14ac:dyDescent="0.25">
      <c r="B1942" s="70"/>
      <c r="C1942" s="71"/>
      <c r="D1942" s="70"/>
      <c r="E1942" s="72"/>
      <c r="F1942" s="33"/>
    </row>
    <row r="1943" spans="2:6" x14ac:dyDescent="0.25">
      <c r="B1943" s="70"/>
      <c r="C1943" s="71"/>
      <c r="D1943" s="70"/>
      <c r="E1943" s="72"/>
      <c r="F1943" s="33"/>
    </row>
    <row r="1944" spans="2:6" ht="30" customHeight="1" x14ac:dyDescent="0.25">
      <c r="B1944" s="121" t="s">
        <v>844</v>
      </c>
      <c r="C1944" s="122"/>
      <c r="D1944" s="122"/>
      <c r="E1944" s="122"/>
      <c r="F1944" s="30" t="s">
        <v>11</v>
      </c>
    </row>
    <row r="1945" spans="2:6" x14ac:dyDescent="0.25">
      <c r="B1945" s="68" t="s">
        <v>0</v>
      </c>
      <c r="C1945" s="46" t="s">
        <v>1</v>
      </c>
      <c r="D1945" s="68" t="s">
        <v>2</v>
      </c>
      <c r="E1945" s="69" t="s">
        <v>3</v>
      </c>
      <c r="F1945" s="31" t="s">
        <v>15</v>
      </c>
    </row>
    <row r="1946" spans="2:6" x14ac:dyDescent="0.25">
      <c r="B1946" s="70"/>
      <c r="C1946" s="71"/>
      <c r="D1946" s="70"/>
      <c r="E1946" s="72"/>
      <c r="F1946" s="32"/>
    </row>
    <row r="1947" spans="2:6" x14ac:dyDescent="0.25">
      <c r="B1947" s="70"/>
      <c r="C1947" s="109" t="s">
        <v>107</v>
      </c>
      <c r="D1947" s="70"/>
      <c r="E1947" s="72"/>
      <c r="F1947" s="33"/>
    </row>
    <row r="1948" spans="2:6" x14ac:dyDescent="0.25">
      <c r="B1948" s="70"/>
      <c r="C1948" s="109"/>
      <c r="D1948" s="70"/>
      <c r="E1948" s="72"/>
      <c r="F1948" s="33"/>
    </row>
    <row r="1949" spans="2:6" ht="27.6" x14ac:dyDescent="0.25">
      <c r="B1949" s="70"/>
      <c r="C1949" s="52" t="s">
        <v>858</v>
      </c>
      <c r="D1949" s="70"/>
      <c r="E1949" s="72"/>
      <c r="F1949" s="33"/>
    </row>
    <row r="1950" spans="2:6" x14ac:dyDescent="0.25">
      <c r="B1950" s="70"/>
      <c r="C1950" s="52"/>
      <c r="D1950" s="70"/>
      <c r="E1950" s="72"/>
      <c r="F1950" s="33"/>
    </row>
    <row r="1951" spans="2:6" x14ac:dyDescent="0.25">
      <c r="B1951" s="70">
        <v>14</v>
      </c>
      <c r="C1951" s="109" t="s">
        <v>822</v>
      </c>
      <c r="D1951" s="70"/>
      <c r="E1951" s="72"/>
      <c r="F1951" s="33"/>
    </row>
    <row r="1952" spans="2:6" x14ac:dyDescent="0.25">
      <c r="B1952" s="70"/>
      <c r="C1952" s="82"/>
      <c r="D1952" s="70"/>
      <c r="E1952" s="72"/>
      <c r="F1952" s="33"/>
    </row>
    <row r="1953" spans="2:6" x14ac:dyDescent="0.25">
      <c r="B1953" s="70"/>
      <c r="C1953" s="109" t="s">
        <v>4</v>
      </c>
      <c r="D1953" s="70"/>
      <c r="E1953" s="72"/>
      <c r="F1953" s="33"/>
    </row>
    <row r="1954" spans="2:6" x14ac:dyDescent="0.25">
      <c r="B1954" s="70"/>
      <c r="C1954" s="82"/>
      <c r="D1954" s="70"/>
      <c r="E1954" s="72"/>
      <c r="F1954" s="33"/>
    </row>
    <row r="1955" spans="2:6" ht="55.2" x14ac:dyDescent="0.25">
      <c r="B1955" s="70"/>
      <c r="C1955" s="110" t="s">
        <v>999</v>
      </c>
      <c r="D1955" s="70"/>
      <c r="E1955" s="72"/>
      <c r="F1955" s="33"/>
    </row>
    <row r="1956" spans="2:6" x14ac:dyDescent="0.25">
      <c r="B1956" s="70"/>
      <c r="C1956" s="82"/>
      <c r="D1956" s="70"/>
      <c r="E1956" s="72"/>
      <c r="F1956" s="33"/>
    </row>
    <row r="1957" spans="2:6" x14ac:dyDescent="0.25">
      <c r="B1957" s="70"/>
      <c r="C1957" s="109" t="s">
        <v>119</v>
      </c>
      <c r="D1957" s="70"/>
      <c r="E1957" s="72"/>
      <c r="F1957" s="33"/>
    </row>
    <row r="1958" spans="2:6" x14ac:dyDescent="0.25">
      <c r="B1958" s="70"/>
      <c r="C1958" s="82"/>
      <c r="D1958" s="70"/>
      <c r="E1958" s="72"/>
      <c r="F1958" s="33"/>
    </row>
    <row r="1959" spans="2:6" ht="55.2" x14ac:dyDescent="0.25">
      <c r="B1959" s="70"/>
      <c r="C1959" s="82" t="s">
        <v>120</v>
      </c>
      <c r="D1959" s="70"/>
      <c r="E1959" s="72"/>
      <c r="F1959" s="33"/>
    </row>
    <row r="1960" spans="2:6" x14ac:dyDescent="0.25">
      <c r="B1960" s="70"/>
      <c r="C1960" s="82"/>
      <c r="D1960" s="70"/>
      <c r="E1960" s="72"/>
      <c r="F1960" s="33"/>
    </row>
    <row r="1961" spans="2:6" x14ac:dyDescent="0.25">
      <c r="B1961" s="50">
        <v>14.1</v>
      </c>
      <c r="C1961" s="110" t="s">
        <v>372</v>
      </c>
      <c r="D1961" s="50" t="s">
        <v>8</v>
      </c>
      <c r="E1961" s="44">
        <v>1</v>
      </c>
      <c r="F1961" s="4" t="s">
        <v>11</v>
      </c>
    </row>
    <row r="1962" spans="2:6" x14ac:dyDescent="0.25">
      <c r="B1962" s="70"/>
      <c r="C1962" s="110"/>
      <c r="D1962" s="50"/>
      <c r="E1962" s="72"/>
      <c r="F1962" s="33"/>
    </row>
    <row r="1963" spans="2:6" x14ac:dyDescent="0.25">
      <c r="B1963" s="50">
        <f>B1961+0.1</f>
        <v>14.2</v>
      </c>
      <c r="C1963" s="110" t="s">
        <v>677</v>
      </c>
      <c r="D1963" s="50" t="s">
        <v>7</v>
      </c>
      <c r="E1963" s="44">
        <v>1</v>
      </c>
      <c r="F1963" s="4" t="s">
        <v>11</v>
      </c>
    </row>
    <row r="1964" spans="2:6" x14ac:dyDescent="0.25">
      <c r="B1964" s="50"/>
      <c r="C1964" s="82"/>
      <c r="D1964" s="50"/>
      <c r="E1964" s="72"/>
      <c r="F1964" s="33"/>
    </row>
    <row r="1965" spans="2:6" ht="41.4" x14ac:dyDescent="0.25">
      <c r="B1965" s="50"/>
      <c r="C1965" s="82" t="s">
        <v>681</v>
      </c>
      <c r="D1965" s="50"/>
      <c r="E1965" s="72"/>
      <c r="F1965" s="33"/>
    </row>
    <row r="1966" spans="2:6" x14ac:dyDescent="0.25">
      <c r="B1966" s="50"/>
      <c r="C1966" s="82"/>
      <c r="D1966" s="50"/>
      <c r="E1966" s="72"/>
      <c r="F1966" s="33"/>
    </row>
    <row r="1967" spans="2:6" x14ac:dyDescent="0.25">
      <c r="B1967" s="50">
        <f>B1963+0.1</f>
        <v>14.299999999999999</v>
      </c>
      <c r="C1967" s="110" t="s">
        <v>372</v>
      </c>
      <c r="D1967" s="50" t="s">
        <v>8</v>
      </c>
      <c r="E1967" s="44">
        <v>1</v>
      </c>
      <c r="F1967" s="4" t="s">
        <v>11</v>
      </c>
    </row>
    <row r="1968" spans="2:6" x14ac:dyDescent="0.25">
      <c r="B1968" s="50"/>
      <c r="C1968" s="110"/>
      <c r="D1968" s="50"/>
      <c r="E1968" s="72"/>
      <c r="F1968" s="33"/>
    </row>
    <row r="1969" spans="2:6" x14ac:dyDescent="0.25">
      <c r="B1969" s="50">
        <f>B1967+0.1</f>
        <v>14.399999999999999</v>
      </c>
      <c r="C1969" s="110" t="s">
        <v>677</v>
      </c>
      <c r="D1969" s="50" t="s">
        <v>7</v>
      </c>
      <c r="E1969" s="44">
        <v>1</v>
      </c>
      <c r="F1969" s="4" t="s">
        <v>11</v>
      </c>
    </row>
    <row r="1970" spans="2:6" x14ac:dyDescent="0.25">
      <c r="B1970" s="50"/>
      <c r="C1970" s="82"/>
      <c r="D1970" s="50"/>
      <c r="E1970" s="72"/>
      <c r="F1970" s="33"/>
    </row>
    <row r="1971" spans="2:6" ht="55.2" x14ac:dyDescent="0.25">
      <c r="B1971" s="50"/>
      <c r="C1971" s="82" t="s">
        <v>121</v>
      </c>
      <c r="D1971" s="50"/>
      <c r="E1971" s="72"/>
      <c r="F1971" s="33"/>
    </row>
    <row r="1972" spans="2:6" x14ac:dyDescent="0.25">
      <c r="B1972" s="50"/>
      <c r="C1972" s="82"/>
      <c r="D1972" s="50"/>
      <c r="E1972" s="72"/>
      <c r="F1972" s="33"/>
    </row>
    <row r="1973" spans="2:6" x14ac:dyDescent="0.25">
      <c r="B1973" s="50">
        <f>B1969+0.1</f>
        <v>14.499999999999998</v>
      </c>
      <c r="C1973" s="110" t="s">
        <v>372</v>
      </c>
      <c r="D1973" s="50" t="s">
        <v>8</v>
      </c>
      <c r="E1973" s="44">
        <v>1</v>
      </c>
      <c r="F1973" s="4" t="s">
        <v>11</v>
      </c>
    </row>
    <row r="1974" spans="2:6" x14ac:dyDescent="0.25">
      <c r="B1974" s="50"/>
      <c r="C1974" s="82"/>
      <c r="D1974" s="50"/>
      <c r="E1974" s="72"/>
      <c r="F1974" s="33"/>
    </row>
    <row r="1975" spans="2:6" x14ac:dyDescent="0.25">
      <c r="B1975" s="50">
        <f>B1973+0.1</f>
        <v>14.599999999999998</v>
      </c>
      <c r="C1975" s="110" t="s">
        <v>677</v>
      </c>
      <c r="D1975" s="50" t="s">
        <v>7</v>
      </c>
      <c r="E1975" s="44">
        <v>1</v>
      </c>
      <c r="F1975" s="4" t="s">
        <v>11</v>
      </c>
    </row>
    <row r="1976" spans="2:6" x14ac:dyDescent="0.25">
      <c r="B1976" s="50"/>
      <c r="C1976" s="110"/>
      <c r="D1976" s="50"/>
      <c r="E1976" s="72"/>
      <c r="F1976" s="33"/>
    </row>
    <row r="1977" spans="2:6" ht="41.4" x14ac:dyDescent="0.25">
      <c r="B1977" s="50"/>
      <c r="C1977" s="116" t="s">
        <v>675</v>
      </c>
      <c r="D1977" s="56"/>
      <c r="E1977" s="72"/>
      <c r="F1977" s="33"/>
    </row>
    <row r="1978" spans="2:6" x14ac:dyDescent="0.25">
      <c r="B1978" s="50"/>
      <c r="C1978" s="56"/>
      <c r="D1978" s="56"/>
      <c r="E1978" s="72"/>
      <c r="F1978" s="33"/>
    </row>
    <row r="1979" spans="2:6" x14ac:dyDescent="0.25">
      <c r="B1979" s="50">
        <f>B1975+0.1</f>
        <v>14.699999999999998</v>
      </c>
      <c r="C1979" s="56" t="s">
        <v>678</v>
      </c>
      <c r="D1979" s="50" t="s">
        <v>8</v>
      </c>
      <c r="E1979" s="44">
        <v>1</v>
      </c>
      <c r="F1979" s="4" t="s">
        <v>11</v>
      </c>
    </row>
    <row r="1980" spans="2:6" x14ac:dyDescent="0.25">
      <c r="B1980" s="50"/>
      <c r="C1980" s="56"/>
      <c r="D1980" s="50"/>
      <c r="E1980" s="72"/>
      <c r="F1980" s="33"/>
    </row>
    <row r="1981" spans="2:6" x14ac:dyDescent="0.25">
      <c r="B1981" s="50">
        <f>B1979+0.1</f>
        <v>14.799999999999997</v>
      </c>
      <c r="C1981" s="56" t="s">
        <v>679</v>
      </c>
      <c r="D1981" s="50" t="s">
        <v>7</v>
      </c>
      <c r="E1981" s="44">
        <v>1</v>
      </c>
      <c r="F1981" s="4" t="s">
        <v>11</v>
      </c>
    </row>
    <row r="1982" spans="2:6" x14ac:dyDescent="0.25">
      <c r="B1982" s="50"/>
      <c r="C1982" s="56"/>
      <c r="D1982" s="50"/>
      <c r="E1982" s="72"/>
      <c r="F1982" s="33"/>
    </row>
    <row r="1983" spans="2:6" ht="41.4" x14ac:dyDescent="0.25">
      <c r="B1983" s="50"/>
      <c r="C1983" s="116" t="s">
        <v>680</v>
      </c>
      <c r="D1983" s="50"/>
      <c r="E1983" s="72"/>
      <c r="F1983" s="33"/>
    </row>
    <row r="1984" spans="2:6" x14ac:dyDescent="0.25">
      <c r="B1984" s="50"/>
      <c r="C1984" s="56"/>
      <c r="D1984" s="50"/>
      <c r="E1984" s="72"/>
      <c r="F1984" s="33"/>
    </row>
    <row r="1985" spans="2:6" x14ac:dyDescent="0.25">
      <c r="B1985" s="50">
        <f>B1981+0.1</f>
        <v>14.899999999999997</v>
      </c>
      <c r="C1985" s="56" t="s">
        <v>678</v>
      </c>
      <c r="D1985" s="50" t="s">
        <v>8</v>
      </c>
      <c r="E1985" s="44">
        <v>1</v>
      </c>
      <c r="F1985" s="4" t="s">
        <v>11</v>
      </c>
    </row>
    <row r="1986" spans="2:6" x14ac:dyDescent="0.25">
      <c r="B1986" s="50"/>
      <c r="C1986" s="56"/>
      <c r="D1986" s="50"/>
      <c r="E1986" s="72"/>
      <c r="F1986" s="33"/>
    </row>
    <row r="1987" spans="2:6" x14ac:dyDescent="0.25">
      <c r="B1987" s="61">
        <v>14.1</v>
      </c>
      <c r="C1987" s="56" t="s">
        <v>679</v>
      </c>
      <c r="D1987" s="50" t="s">
        <v>7</v>
      </c>
      <c r="E1987" s="44">
        <v>1</v>
      </c>
      <c r="F1987" s="4" t="s">
        <v>11</v>
      </c>
    </row>
    <row r="1988" spans="2:6" x14ac:dyDescent="0.25">
      <c r="B1988" s="50"/>
      <c r="C1988" s="82"/>
      <c r="D1988" s="50"/>
      <c r="E1988" s="72"/>
      <c r="F1988" s="33"/>
    </row>
    <row r="1989" spans="2:6" x14ac:dyDescent="0.25">
      <c r="B1989" s="50"/>
      <c r="C1989" s="82" t="s">
        <v>9</v>
      </c>
      <c r="D1989" s="70"/>
      <c r="E1989" s="72"/>
      <c r="F1989" s="33"/>
    </row>
    <row r="1990" spans="2:6" x14ac:dyDescent="0.25">
      <c r="B1990" s="50"/>
      <c r="C1990" s="82"/>
      <c r="D1990" s="70"/>
      <c r="E1990" s="72"/>
      <c r="F1990" s="33"/>
    </row>
    <row r="1991" spans="2:6" x14ac:dyDescent="0.25">
      <c r="B1991" s="61">
        <f>B1987+0.01</f>
        <v>14.11</v>
      </c>
      <c r="C1991" s="110" t="s">
        <v>374</v>
      </c>
      <c r="D1991" s="50" t="s">
        <v>7</v>
      </c>
      <c r="E1991" s="44">
        <v>1</v>
      </c>
      <c r="F1991" s="4" t="s">
        <v>11</v>
      </c>
    </row>
    <row r="1992" spans="2:6" x14ac:dyDescent="0.25">
      <c r="B1992" s="50"/>
      <c r="C1992" s="110"/>
      <c r="D1992" s="50"/>
      <c r="E1992" s="72"/>
      <c r="F1992" s="33"/>
    </row>
    <row r="1993" spans="2:6" x14ac:dyDescent="0.25">
      <c r="B1993" s="50">
        <f t="shared" ref="B1993" si="59">B1991+0.01</f>
        <v>14.12</v>
      </c>
      <c r="C1993" s="110" t="s">
        <v>375</v>
      </c>
      <c r="D1993" s="50" t="s">
        <v>7</v>
      </c>
      <c r="E1993" s="44">
        <v>1</v>
      </c>
      <c r="F1993" s="4" t="s">
        <v>11</v>
      </c>
    </row>
    <row r="1994" spans="2:6" x14ac:dyDescent="0.25">
      <c r="B1994" s="70"/>
      <c r="C1994" s="82"/>
      <c r="D1994" s="70"/>
      <c r="E1994" s="72"/>
      <c r="F1994" s="33"/>
    </row>
    <row r="1995" spans="2:6" ht="15.75" customHeight="1" x14ac:dyDescent="0.25">
      <c r="B1995" s="70"/>
      <c r="C1995" s="109" t="s">
        <v>373</v>
      </c>
      <c r="D1995" s="70"/>
      <c r="E1995" s="72"/>
      <c r="F1995" s="33"/>
    </row>
    <row r="1996" spans="2:6" x14ac:dyDescent="0.25">
      <c r="B1996" s="70"/>
      <c r="C1996" s="82"/>
      <c r="D1996" s="70"/>
      <c r="E1996" s="72"/>
      <c r="F1996" s="33"/>
    </row>
    <row r="1997" spans="2:6" ht="41.4" x14ac:dyDescent="0.25">
      <c r="B1997" s="70"/>
      <c r="C1997" s="75" t="s">
        <v>676</v>
      </c>
      <c r="D1997" s="50"/>
      <c r="E1997" s="72"/>
      <c r="F1997" s="33"/>
    </row>
    <row r="1998" spans="2:6" x14ac:dyDescent="0.25">
      <c r="B1998" s="70"/>
      <c r="C1998" s="82"/>
      <c r="D1998" s="70"/>
      <c r="E1998" s="72"/>
      <c r="F1998" s="33"/>
    </row>
    <row r="1999" spans="2:6" x14ac:dyDescent="0.25">
      <c r="B1999" s="50">
        <f>B1993+0.01</f>
        <v>14.129999999999999</v>
      </c>
      <c r="C1999" s="110" t="s">
        <v>365</v>
      </c>
      <c r="D1999" s="50" t="s">
        <v>8</v>
      </c>
      <c r="E1999" s="44">
        <v>1</v>
      </c>
      <c r="F1999" s="4" t="s">
        <v>11</v>
      </c>
    </row>
    <row r="2000" spans="2:6" x14ac:dyDescent="0.25">
      <c r="B2000" s="70"/>
      <c r="C2000" s="110"/>
      <c r="D2000" s="70"/>
      <c r="E2000" s="72"/>
      <c r="F2000" s="33"/>
    </row>
    <row r="2001" spans="2:6" ht="55.2" x14ac:dyDescent="0.25">
      <c r="B2001" s="70"/>
      <c r="C2001" s="82" t="s">
        <v>122</v>
      </c>
      <c r="D2001" s="50"/>
      <c r="E2001" s="72"/>
      <c r="F2001" s="33"/>
    </row>
    <row r="2002" spans="2:6" x14ac:dyDescent="0.25">
      <c r="B2002" s="70"/>
      <c r="C2002" s="82"/>
      <c r="D2002" s="50"/>
      <c r="E2002" s="72"/>
      <c r="F2002" s="33"/>
    </row>
    <row r="2003" spans="2:6" x14ac:dyDescent="0.25">
      <c r="B2003" s="50">
        <f>B1999+0.01</f>
        <v>14.139999999999999</v>
      </c>
      <c r="C2003" s="110" t="s">
        <v>365</v>
      </c>
      <c r="D2003" s="50" t="s">
        <v>8</v>
      </c>
      <c r="E2003" s="44">
        <v>1</v>
      </c>
      <c r="F2003" s="4" t="s">
        <v>11</v>
      </c>
    </row>
    <row r="2004" spans="2:6" x14ac:dyDescent="0.25">
      <c r="B2004" s="70"/>
      <c r="C2004" s="82"/>
      <c r="D2004" s="70"/>
      <c r="E2004" s="72"/>
      <c r="F2004" s="33"/>
    </row>
    <row r="2005" spans="2:6" ht="55.2" x14ac:dyDescent="0.25">
      <c r="B2005" s="70"/>
      <c r="C2005" s="82" t="s">
        <v>123</v>
      </c>
      <c r="D2005" s="70"/>
      <c r="E2005" s="72"/>
      <c r="F2005" s="33"/>
    </row>
    <row r="2006" spans="2:6" x14ac:dyDescent="0.25">
      <c r="B2006" s="70"/>
      <c r="C2006" s="82"/>
      <c r="D2006" s="70"/>
      <c r="E2006" s="72"/>
      <c r="F2006" s="33"/>
    </row>
    <row r="2007" spans="2:6" x14ac:dyDescent="0.25">
      <c r="B2007" s="50">
        <f>B2003+0.01</f>
        <v>14.149999999999999</v>
      </c>
      <c r="C2007" s="110" t="s">
        <v>365</v>
      </c>
      <c r="D2007" s="50" t="s">
        <v>8</v>
      </c>
      <c r="E2007" s="44">
        <v>1</v>
      </c>
      <c r="F2007" s="4" t="s">
        <v>11</v>
      </c>
    </row>
    <row r="2008" spans="2:6" x14ac:dyDescent="0.25">
      <c r="B2008" s="70"/>
      <c r="C2008" s="110"/>
      <c r="D2008" s="50"/>
      <c r="E2008" s="72"/>
      <c r="F2008" s="33"/>
    </row>
    <row r="2009" spans="2:6" ht="30" customHeight="1" x14ac:dyDescent="0.25">
      <c r="B2009" s="121" t="s">
        <v>823</v>
      </c>
      <c r="C2009" s="122"/>
      <c r="D2009" s="122"/>
      <c r="E2009" s="122"/>
      <c r="F2009" s="30" t="s">
        <v>11</v>
      </c>
    </row>
    <row r="2010" spans="2:6" x14ac:dyDescent="0.25">
      <c r="B2010" s="68" t="s">
        <v>0</v>
      </c>
      <c r="C2010" s="46" t="s">
        <v>1</v>
      </c>
      <c r="D2010" s="68" t="s">
        <v>2</v>
      </c>
      <c r="E2010" s="69" t="s">
        <v>3</v>
      </c>
      <c r="F2010" s="31" t="s">
        <v>15</v>
      </c>
    </row>
    <row r="2011" spans="2:6" x14ac:dyDescent="0.25">
      <c r="B2011" s="70"/>
      <c r="C2011" s="71"/>
      <c r="D2011" s="70"/>
      <c r="E2011" s="72"/>
      <c r="F2011" s="32"/>
    </row>
    <row r="2012" spans="2:6" x14ac:dyDescent="0.25">
      <c r="B2012" s="70"/>
      <c r="C2012" s="109" t="s">
        <v>697</v>
      </c>
      <c r="D2012" s="50"/>
      <c r="E2012" s="72"/>
      <c r="F2012" s="33"/>
    </row>
    <row r="2013" spans="2:6" x14ac:dyDescent="0.25">
      <c r="B2013" s="70"/>
      <c r="C2013" s="109"/>
      <c r="D2013" s="50"/>
      <c r="E2013" s="72"/>
      <c r="F2013" s="33"/>
    </row>
    <row r="2014" spans="2:6" ht="27.6" x14ac:dyDescent="0.25">
      <c r="B2014" s="70"/>
      <c r="C2014" s="52" t="s">
        <v>858</v>
      </c>
      <c r="D2014" s="70"/>
      <c r="E2014" s="72"/>
      <c r="F2014" s="33"/>
    </row>
    <row r="2015" spans="2:6" x14ac:dyDescent="0.25">
      <c r="B2015" s="70"/>
      <c r="C2015" s="52"/>
      <c r="D2015" s="70"/>
      <c r="E2015" s="72"/>
      <c r="F2015" s="33"/>
    </row>
    <row r="2016" spans="2:6" x14ac:dyDescent="0.25">
      <c r="B2016" s="70">
        <v>15</v>
      </c>
      <c r="C2016" s="109" t="s">
        <v>824</v>
      </c>
      <c r="D2016" s="50"/>
      <c r="E2016" s="72"/>
      <c r="F2016" s="33"/>
    </row>
    <row r="2017" spans="2:6" x14ac:dyDescent="0.25">
      <c r="B2017" s="70"/>
      <c r="C2017" s="82"/>
      <c r="D2017" s="50"/>
      <c r="E2017" s="72"/>
      <c r="F2017" s="33"/>
    </row>
    <row r="2018" spans="2:6" x14ac:dyDescent="0.25">
      <c r="B2018" s="70"/>
      <c r="C2018" s="109" t="s">
        <v>686</v>
      </c>
      <c r="D2018" s="50"/>
      <c r="E2018" s="72"/>
      <c r="F2018" s="33"/>
    </row>
    <row r="2019" spans="2:6" x14ac:dyDescent="0.25">
      <c r="B2019" s="70"/>
      <c r="C2019" s="82"/>
      <c r="D2019" s="50"/>
      <c r="E2019" s="72"/>
      <c r="F2019" s="33"/>
    </row>
    <row r="2020" spans="2:6" x14ac:dyDescent="0.25">
      <c r="B2020" s="70"/>
      <c r="C2020" s="82" t="s">
        <v>684</v>
      </c>
      <c r="D2020" s="50"/>
      <c r="E2020" s="72"/>
      <c r="F2020" s="33"/>
    </row>
    <row r="2021" spans="2:6" x14ac:dyDescent="0.25">
      <c r="B2021" s="70"/>
      <c r="C2021" s="82"/>
      <c r="D2021" s="50"/>
      <c r="E2021" s="72"/>
      <c r="F2021" s="33"/>
    </row>
    <row r="2022" spans="2:6" x14ac:dyDescent="0.25">
      <c r="B2022" s="50">
        <v>15.1</v>
      </c>
      <c r="C2022" s="110" t="s">
        <v>376</v>
      </c>
      <c r="D2022" s="50" t="s">
        <v>8</v>
      </c>
      <c r="E2022" s="44">
        <v>1</v>
      </c>
      <c r="F2022" s="4" t="s">
        <v>11</v>
      </c>
    </row>
    <row r="2023" spans="2:6" x14ac:dyDescent="0.25">
      <c r="B2023" s="70"/>
      <c r="C2023" s="110"/>
      <c r="D2023" s="50"/>
      <c r="E2023" s="72"/>
      <c r="F2023" s="33"/>
    </row>
    <row r="2024" spans="2:6" x14ac:dyDescent="0.25">
      <c r="B2024" s="70"/>
      <c r="C2024" s="82" t="s">
        <v>124</v>
      </c>
      <c r="D2024" s="50"/>
      <c r="E2024" s="72"/>
      <c r="F2024" s="33"/>
    </row>
    <row r="2025" spans="2:6" x14ac:dyDescent="0.25">
      <c r="B2025" s="70"/>
      <c r="C2025" s="82"/>
      <c r="D2025" s="50"/>
      <c r="E2025" s="72"/>
      <c r="F2025" s="33"/>
    </row>
    <row r="2026" spans="2:6" x14ac:dyDescent="0.25">
      <c r="B2026" s="50">
        <f>B2022+0.1</f>
        <v>15.2</v>
      </c>
      <c r="C2026" s="110" t="s">
        <v>376</v>
      </c>
      <c r="D2026" s="50" t="s">
        <v>8</v>
      </c>
      <c r="E2026" s="44">
        <v>1</v>
      </c>
      <c r="F2026" s="4" t="s">
        <v>11</v>
      </c>
    </row>
    <row r="2027" spans="2:6" x14ac:dyDescent="0.25">
      <c r="B2027" s="70"/>
      <c r="C2027" s="110"/>
      <c r="D2027" s="50"/>
      <c r="E2027" s="72"/>
      <c r="F2027" s="33"/>
    </row>
    <row r="2028" spans="2:6" x14ac:dyDescent="0.25">
      <c r="B2028" s="70"/>
      <c r="C2028" s="82" t="s">
        <v>685</v>
      </c>
      <c r="D2028" s="50"/>
      <c r="E2028" s="72"/>
      <c r="F2028" s="33"/>
    </row>
    <row r="2029" spans="2:6" x14ac:dyDescent="0.25">
      <c r="B2029" s="70"/>
      <c r="C2029" s="82"/>
      <c r="D2029" s="50"/>
      <c r="E2029" s="72"/>
      <c r="F2029" s="33"/>
    </row>
    <row r="2030" spans="2:6" x14ac:dyDescent="0.25">
      <c r="B2030" s="50">
        <f>B2026+0.1</f>
        <v>15.299999999999999</v>
      </c>
      <c r="C2030" s="110" t="s">
        <v>376</v>
      </c>
      <c r="D2030" s="50" t="s">
        <v>8</v>
      </c>
      <c r="E2030" s="44">
        <v>1</v>
      </c>
      <c r="F2030" s="4" t="s">
        <v>11</v>
      </c>
    </row>
    <row r="2031" spans="2:6" x14ac:dyDescent="0.25">
      <c r="B2031" s="70"/>
      <c r="C2031" s="82"/>
      <c r="D2031" s="50"/>
      <c r="E2031" s="72"/>
      <c r="F2031" s="33"/>
    </row>
    <row r="2032" spans="2:6" x14ac:dyDescent="0.25">
      <c r="B2032" s="70"/>
      <c r="C2032" s="82" t="s">
        <v>125</v>
      </c>
      <c r="D2032" s="50"/>
      <c r="E2032" s="72"/>
      <c r="F2032" s="33"/>
    </row>
    <row r="2033" spans="2:6" x14ac:dyDescent="0.25">
      <c r="B2033" s="70"/>
      <c r="C2033" s="82"/>
      <c r="D2033" s="50"/>
      <c r="E2033" s="72"/>
      <c r="F2033" s="33"/>
    </row>
    <row r="2034" spans="2:6" x14ac:dyDescent="0.25">
      <c r="B2034" s="50">
        <f>B2030+0.1</f>
        <v>15.399999999999999</v>
      </c>
      <c r="C2034" s="110" t="s">
        <v>376</v>
      </c>
      <c r="D2034" s="50" t="s">
        <v>8</v>
      </c>
      <c r="E2034" s="44">
        <v>1</v>
      </c>
      <c r="F2034" s="4" t="s">
        <v>11</v>
      </c>
    </row>
    <row r="2035" spans="2:6" x14ac:dyDescent="0.25">
      <c r="B2035" s="70"/>
      <c r="C2035" s="110"/>
      <c r="D2035" s="50"/>
      <c r="E2035" s="72"/>
      <c r="F2035" s="33"/>
    </row>
    <row r="2036" spans="2:6" x14ac:dyDescent="0.25">
      <c r="B2036" s="70"/>
      <c r="C2036" s="82" t="s">
        <v>687</v>
      </c>
      <c r="D2036" s="50"/>
      <c r="E2036" s="72"/>
      <c r="F2036" s="33"/>
    </row>
    <row r="2037" spans="2:6" x14ac:dyDescent="0.25">
      <c r="B2037" s="70"/>
      <c r="C2037" s="82"/>
      <c r="D2037" s="50"/>
      <c r="E2037" s="72"/>
      <c r="F2037" s="33"/>
    </row>
    <row r="2038" spans="2:6" x14ac:dyDescent="0.25">
      <c r="B2038" s="50">
        <f>B2034+0.1</f>
        <v>15.499999999999998</v>
      </c>
      <c r="C2038" s="110" t="s">
        <v>376</v>
      </c>
      <c r="D2038" s="50" t="s">
        <v>8</v>
      </c>
      <c r="E2038" s="44">
        <v>1</v>
      </c>
      <c r="F2038" s="4" t="s">
        <v>11</v>
      </c>
    </row>
    <row r="2039" spans="2:6" x14ac:dyDescent="0.25">
      <c r="B2039" s="70"/>
      <c r="C2039" s="110"/>
      <c r="D2039" s="50"/>
      <c r="E2039" s="72"/>
      <c r="F2039" s="33"/>
    </row>
    <row r="2040" spans="2:6" x14ac:dyDescent="0.25">
      <c r="B2040" s="70"/>
      <c r="C2040" s="82" t="s">
        <v>126</v>
      </c>
      <c r="D2040" s="50"/>
      <c r="E2040" s="72"/>
      <c r="F2040" s="33"/>
    </row>
    <row r="2041" spans="2:6" x14ac:dyDescent="0.25">
      <c r="B2041" s="70"/>
      <c r="C2041" s="82"/>
      <c r="D2041" s="50"/>
      <c r="E2041" s="72"/>
      <c r="F2041" s="33"/>
    </row>
    <row r="2042" spans="2:6" x14ac:dyDescent="0.25">
      <c r="B2042" s="50">
        <f>B2038+0.1</f>
        <v>15.599999999999998</v>
      </c>
      <c r="C2042" s="110" t="s">
        <v>377</v>
      </c>
      <c r="D2042" s="50" t="s">
        <v>6</v>
      </c>
      <c r="E2042" s="44">
        <v>1</v>
      </c>
      <c r="F2042" s="4" t="s">
        <v>11</v>
      </c>
    </row>
    <row r="2043" spans="2:6" x14ac:dyDescent="0.25">
      <c r="B2043" s="70"/>
      <c r="C2043" s="82"/>
      <c r="D2043" s="50"/>
      <c r="E2043" s="72"/>
      <c r="F2043" s="33"/>
    </row>
    <row r="2044" spans="2:6" x14ac:dyDescent="0.25">
      <c r="B2044" s="70"/>
      <c r="C2044" s="82" t="s">
        <v>1000</v>
      </c>
      <c r="D2044" s="50"/>
      <c r="E2044" s="72"/>
      <c r="F2044" s="33"/>
    </row>
    <row r="2045" spans="2:6" x14ac:dyDescent="0.25">
      <c r="B2045" s="70"/>
      <c r="C2045" s="82"/>
      <c r="D2045" s="50"/>
      <c r="E2045" s="72"/>
      <c r="F2045" s="33"/>
    </row>
    <row r="2046" spans="2:6" x14ac:dyDescent="0.25">
      <c r="B2046" s="50">
        <f>B2042+0.1</f>
        <v>15.699999999999998</v>
      </c>
      <c r="C2046" s="110" t="s">
        <v>378</v>
      </c>
      <c r="D2046" s="50" t="s">
        <v>8</v>
      </c>
      <c r="E2046" s="44">
        <v>1</v>
      </c>
      <c r="F2046" s="4" t="s">
        <v>11</v>
      </c>
    </row>
    <row r="2047" spans="2:6" x14ac:dyDescent="0.25">
      <c r="B2047" s="70"/>
      <c r="C2047" s="82"/>
      <c r="D2047" s="50"/>
      <c r="E2047" s="72"/>
      <c r="F2047" s="33"/>
    </row>
    <row r="2048" spans="2:6" x14ac:dyDescent="0.25">
      <c r="B2048" s="70"/>
      <c r="C2048" s="82" t="s">
        <v>1001</v>
      </c>
      <c r="D2048" s="50"/>
      <c r="E2048" s="72"/>
      <c r="F2048" s="33"/>
    </row>
    <row r="2049" spans="2:6" x14ac:dyDescent="0.25">
      <c r="B2049" s="70"/>
      <c r="C2049" s="82"/>
      <c r="D2049" s="50"/>
      <c r="E2049" s="72"/>
      <c r="F2049" s="33"/>
    </row>
    <row r="2050" spans="2:6" x14ac:dyDescent="0.25">
      <c r="B2050" s="50">
        <f>B2046+0.1</f>
        <v>15.799999999999997</v>
      </c>
      <c r="C2050" s="110" t="s">
        <v>379</v>
      </c>
      <c r="D2050" s="50" t="s">
        <v>8</v>
      </c>
      <c r="E2050" s="44">
        <v>1</v>
      </c>
      <c r="F2050" s="4" t="s">
        <v>11</v>
      </c>
    </row>
    <row r="2051" spans="2:6" x14ac:dyDescent="0.25">
      <c r="B2051" s="70"/>
      <c r="C2051" s="110"/>
      <c r="D2051" s="50"/>
      <c r="E2051" s="72"/>
      <c r="F2051" s="33"/>
    </row>
    <row r="2052" spans="2:6" x14ac:dyDescent="0.25">
      <c r="B2052" s="70"/>
      <c r="C2052" s="109" t="s">
        <v>688</v>
      </c>
      <c r="D2052" s="50"/>
      <c r="E2052" s="72"/>
      <c r="F2052" s="33"/>
    </row>
    <row r="2053" spans="2:6" x14ac:dyDescent="0.25">
      <c r="B2053" s="70"/>
      <c r="C2053" s="110"/>
      <c r="D2053" s="50"/>
      <c r="E2053" s="72"/>
      <c r="F2053" s="33"/>
    </row>
    <row r="2054" spans="2:6" x14ac:dyDescent="0.25">
      <c r="B2054" s="70"/>
      <c r="C2054" s="82" t="s">
        <v>684</v>
      </c>
      <c r="D2054" s="50"/>
      <c r="E2054" s="72"/>
      <c r="F2054" s="33"/>
    </row>
    <row r="2055" spans="2:6" x14ac:dyDescent="0.25">
      <c r="B2055" s="70"/>
      <c r="C2055" s="82"/>
      <c r="D2055" s="50"/>
      <c r="E2055" s="72"/>
      <c r="F2055" s="33"/>
    </row>
    <row r="2056" spans="2:6" x14ac:dyDescent="0.25">
      <c r="B2056" s="50">
        <f>B2050+0.1</f>
        <v>15.899999999999997</v>
      </c>
      <c r="C2056" s="110" t="s">
        <v>376</v>
      </c>
      <c r="D2056" s="50" t="s">
        <v>8</v>
      </c>
      <c r="E2056" s="44">
        <v>1</v>
      </c>
      <c r="F2056" s="4" t="s">
        <v>11</v>
      </c>
    </row>
    <row r="2057" spans="2:6" x14ac:dyDescent="0.25">
      <c r="B2057" s="70"/>
      <c r="C2057" s="110"/>
      <c r="D2057" s="50"/>
      <c r="E2057" s="72"/>
      <c r="F2057" s="33"/>
    </row>
    <row r="2058" spans="2:6" x14ac:dyDescent="0.25">
      <c r="B2058" s="70"/>
      <c r="C2058" s="82" t="s">
        <v>124</v>
      </c>
      <c r="D2058" s="50"/>
      <c r="E2058" s="72"/>
      <c r="F2058" s="33"/>
    </row>
    <row r="2059" spans="2:6" x14ac:dyDescent="0.25">
      <c r="B2059" s="70"/>
      <c r="C2059" s="82"/>
      <c r="D2059" s="50"/>
      <c r="E2059" s="72"/>
      <c r="F2059" s="33"/>
    </row>
    <row r="2060" spans="2:6" x14ac:dyDescent="0.25">
      <c r="B2060" s="61">
        <v>15.1</v>
      </c>
      <c r="C2060" s="110" t="s">
        <v>376</v>
      </c>
      <c r="D2060" s="50" t="s">
        <v>8</v>
      </c>
      <c r="E2060" s="44">
        <v>1</v>
      </c>
      <c r="F2060" s="4" t="s">
        <v>11</v>
      </c>
    </row>
    <row r="2061" spans="2:6" x14ac:dyDescent="0.25">
      <c r="B2061" s="70"/>
      <c r="C2061" s="110"/>
      <c r="D2061" s="50"/>
      <c r="E2061" s="72"/>
      <c r="F2061" s="33"/>
    </row>
    <row r="2062" spans="2:6" x14ac:dyDescent="0.25">
      <c r="B2062" s="70"/>
      <c r="C2062" s="82" t="s">
        <v>685</v>
      </c>
      <c r="D2062" s="50"/>
      <c r="E2062" s="72"/>
      <c r="F2062" s="33"/>
    </row>
    <row r="2063" spans="2:6" x14ac:dyDescent="0.25">
      <c r="B2063" s="70"/>
      <c r="C2063" s="82"/>
      <c r="D2063" s="50"/>
      <c r="E2063" s="72"/>
      <c r="F2063" s="33"/>
    </row>
    <row r="2064" spans="2:6" x14ac:dyDescent="0.25">
      <c r="B2064" s="61">
        <f>B2060+0.01</f>
        <v>15.11</v>
      </c>
      <c r="C2064" s="110" t="s">
        <v>376</v>
      </c>
      <c r="D2064" s="50" t="s">
        <v>8</v>
      </c>
      <c r="E2064" s="44">
        <v>1</v>
      </c>
      <c r="F2064" s="4" t="s">
        <v>11</v>
      </c>
    </row>
    <row r="2065" spans="2:6" x14ac:dyDescent="0.25">
      <c r="B2065" s="70"/>
      <c r="C2065" s="82"/>
      <c r="D2065" s="50"/>
      <c r="E2065" s="72"/>
      <c r="F2065" s="33"/>
    </row>
    <row r="2066" spans="2:6" x14ac:dyDescent="0.25">
      <c r="B2066" s="70"/>
      <c r="C2066" s="82" t="s">
        <v>125</v>
      </c>
      <c r="D2066" s="50"/>
      <c r="E2066" s="72"/>
      <c r="F2066" s="33"/>
    </row>
    <row r="2067" spans="2:6" x14ac:dyDescent="0.25">
      <c r="B2067" s="70"/>
      <c r="C2067" s="82"/>
      <c r="D2067" s="50"/>
      <c r="E2067" s="72"/>
      <c r="F2067" s="33"/>
    </row>
    <row r="2068" spans="2:6" x14ac:dyDescent="0.25">
      <c r="B2068" s="61">
        <f>B2064+0.01</f>
        <v>15.12</v>
      </c>
      <c r="C2068" s="110" t="s">
        <v>376</v>
      </c>
      <c r="D2068" s="50" t="s">
        <v>8</v>
      </c>
      <c r="E2068" s="44">
        <v>1</v>
      </c>
      <c r="F2068" s="4" t="s">
        <v>11</v>
      </c>
    </row>
    <row r="2069" spans="2:6" ht="15.75" customHeight="1" x14ac:dyDescent="0.25">
      <c r="B2069" s="70"/>
      <c r="C2069" s="110"/>
      <c r="D2069" s="50"/>
      <c r="E2069" s="72"/>
      <c r="F2069" s="33"/>
    </row>
    <row r="2070" spans="2:6" x14ac:dyDescent="0.25">
      <c r="B2070" s="70"/>
      <c r="C2070" s="82" t="s">
        <v>687</v>
      </c>
      <c r="D2070" s="50"/>
      <c r="E2070" s="72"/>
      <c r="F2070" s="33"/>
    </row>
    <row r="2071" spans="2:6" x14ac:dyDescent="0.25">
      <c r="B2071" s="70"/>
      <c r="C2071" s="82"/>
      <c r="D2071" s="50"/>
      <c r="E2071" s="72"/>
      <c r="F2071" s="33"/>
    </row>
    <row r="2072" spans="2:6" x14ac:dyDescent="0.25">
      <c r="B2072" s="61">
        <f>B2068+0.01</f>
        <v>15.129999999999999</v>
      </c>
      <c r="C2072" s="110" t="s">
        <v>376</v>
      </c>
      <c r="D2072" s="50" t="s">
        <v>8</v>
      </c>
      <c r="E2072" s="44">
        <v>1</v>
      </c>
      <c r="F2072" s="4" t="s">
        <v>11</v>
      </c>
    </row>
    <row r="2073" spans="2:6" x14ac:dyDescent="0.25">
      <c r="B2073" s="70"/>
      <c r="C2073" s="110"/>
      <c r="D2073" s="50"/>
      <c r="E2073" s="72"/>
      <c r="F2073" s="33"/>
    </row>
    <row r="2074" spans="2:6" x14ac:dyDescent="0.25">
      <c r="B2074" s="70"/>
      <c r="C2074" s="82" t="s">
        <v>9</v>
      </c>
      <c r="D2074" s="70"/>
      <c r="E2074" s="72"/>
      <c r="F2074" s="33"/>
    </row>
    <row r="2075" spans="2:6" x14ac:dyDescent="0.25">
      <c r="B2075" s="70"/>
      <c r="C2075" s="82"/>
      <c r="D2075" s="50"/>
      <c r="E2075" s="72"/>
      <c r="F2075" s="33"/>
    </row>
    <row r="2076" spans="2:6" ht="27.6" x14ac:dyDescent="0.25">
      <c r="B2076" s="61">
        <f>B2072+0.01</f>
        <v>15.139999999999999</v>
      </c>
      <c r="C2076" s="110" t="s">
        <v>1002</v>
      </c>
      <c r="D2076" s="50" t="s">
        <v>8</v>
      </c>
      <c r="E2076" s="44">
        <v>1</v>
      </c>
      <c r="F2076" s="4" t="s">
        <v>11</v>
      </c>
    </row>
    <row r="2077" spans="2:6" x14ac:dyDescent="0.25">
      <c r="B2077" s="70"/>
      <c r="C2077" s="110"/>
      <c r="D2077" s="50"/>
      <c r="E2077" s="72"/>
      <c r="F2077" s="33"/>
    </row>
    <row r="2078" spans="2:6" ht="27.6" x14ac:dyDescent="0.25">
      <c r="B2078" s="50">
        <f>B2076+0.01</f>
        <v>15.149999999999999</v>
      </c>
      <c r="C2078" s="110" t="s">
        <v>1003</v>
      </c>
      <c r="D2078" s="50" t="s">
        <v>8</v>
      </c>
      <c r="E2078" s="44">
        <v>1</v>
      </c>
      <c r="F2078" s="4" t="s">
        <v>11</v>
      </c>
    </row>
    <row r="2079" spans="2:6" x14ac:dyDescent="0.25">
      <c r="B2079" s="50"/>
      <c r="C2079" s="110"/>
      <c r="D2079" s="50"/>
      <c r="E2079" s="72"/>
      <c r="F2079" s="33"/>
    </row>
    <row r="2080" spans="2:6" ht="41.4" x14ac:dyDescent="0.25">
      <c r="B2080" s="50">
        <f t="shared" ref="B2080:B2084" si="60">B2078+0.01</f>
        <v>15.159999999999998</v>
      </c>
      <c r="C2080" s="110" t="s">
        <v>380</v>
      </c>
      <c r="D2080" s="50" t="s">
        <v>6</v>
      </c>
      <c r="E2080" s="44">
        <v>1</v>
      </c>
      <c r="F2080" s="4" t="s">
        <v>11</v>
      </c>
    </row>
    <row r="2081" spans="2:6" x14ac:dyDescent="0.25">
      <c r="B2081" s="50"/>
      <c r="C2081" s="110"/>
      <c r="D2081" s="50"/>
      <c r="E2081" s="72"/>
      <c r="F2081" s="33"/>
    </row>
    <row r="2082" spans="2:6" ht="27.6" x14ac:dyDescent="0.25">
      <c r="B2082" s="50">
        <f t="shared" si="60"/>
        <v>15.169999999999998</v>
      </c>
      <c r="C2082" s="110" t="s">
        <v>830</v>
      </c>
      <c r="D2082" s="50" t="s">
        <v>6</v>
      </c>
      <c r="E2082" s="44">
        <v>1</v>
      </c>
      <c r="F2082" s="4" t="s">
        <v>11</v>
      </c>
    </row>
    <row r="2083" spans="2:6" x14ac:dyDescent="0.25">
      <c r="B2083" s="50"/>
      <c r="C2083" s="110" t="s">
        <v>829</v>
      </c>
      <c r="D2083" s="50"/>
      <c r="E2083" s="72"/>
      <c r="F2083" s="33"/>
    </row>
    <row r="2084" spans="2:6" x14ac:dyDescent="0.25">
      <c r="B2084" s="50">
        <f t="shared" si="60"/>
        <v>15.179999999999998</v>
      </c>
      <c r="C2084" s="110" t="s">
        <v>1004</v>
      </c>
      <c r="D2084" s="50" t="s">
        <v>6</v>
      </c>
      <c r="E2084" s="44">
        <v>1</v>
      </c>
      <c r="F2084" s="4" t="s">
        <v>11</v>
      </c>
    </row>
    <row r="2085" spans="2:6" x14ac:dyDescent="0.25">
      <c r="B2085" s="70"/>
      <c r="C2085" s="110"/>
      <c r="D2085" s="50"/>
      <c r="E2085" s="72"/>
      <c r="F2085" s="33"/>
    </row>
    <row r="2086" spans="2:6" x14ac:dyDescent="0.25">
      <c r="B2086" s="70"/>
      <c r="C2086" s="109" t="s">
        <v>1005</v>
      </c>
      <c r="D2086" s="70"/>
      <c r="E2086" s="72"/>
      <c r="F2086" s="33"/>
    </row>
    <row r="2087" spans="2:6" x14ac:dyDescent="0.25">
      <c r="B2087" s="70"/>
      <c r="C2087" s="82"/>
      <c r="D2087" s="70"/>
      <c r="E2087" s="72"/>
      <c r="F2087" s="33"/>
    </row>
    <row r="2088" spans="2:6" ht="41.4" x14ac:dyDescent="0.25">
      <c r="B2088" s="70"/>
      <c r="C2088" s="82" t="s">
        <v>127</v>
      </c>
      <c r="D2088" s="70"/>
      <c r="E2088" s="72"/>
      <c r="F2088" s="33"/>
    </row>
    <row r="2089" spans="2:6" x14ac:dyDescent="0.25">
      <c r="B2089" s="70"/>
      <c r="C2089" s="82"/>
      <c r="D2089" s="70"/>
      <c r="E2089" s="72"/>
      <c r="F2089" s="33"/>
    </row>
    <row r="2090" spans="2:6" x14ac:dyDescent="0.25">
      <c r="B2090" s="61">
        <f>B2084+0.01</f>
        <v>15.189999999999998</v>
      </c>
      <c r="C2090" s="110" t="s">
        <v>682</v>
      </c>
      <c r="D2090" s="50" t="s">
        <v>6</v>
      </c>
      <c r="E2090" s="44">
        <v>1</v>
      </c>
      <c r="F2090" s="4" t="s">
        <v>11</v>
      </c>
    </row>
    <row r="2091" spans="2:6" x14ac:dyDescent="0.25">
      <c r="B2091" s="61"/>
      <c r="C2091" s="110"/>
      <c r="D2091" s="50"/>
      <c r="E2091" s="72"/>
      <c r="F2091" s="33"/>
    </row>
    <row r="2092" spans="2:6" x14ac:dyDescent="0.25">
      <c r="B2092" s="61">
        <f>B2090+0.01</f>
        <v>15.199999999999998</v>
      </c>
      <c r="C2092" s="110" t="s">
        <v>683</v>
      </c>
      <c r="D2092" s="50" t="s">
        <v>6</v>
      </c>
      <c r="E2092" s="44">
        <v>1</v>
      </c>
      <c r="F2092" s="4" t="s">
        <v>11</v>
      </c>
    </row>
    <row r="2093" spans="2:6" x14ac:dyDescent="0.25">
      <c r="B2093" s="61"/>
      <c r="C2093" s="110"/>
      <c r="D2093" s="50"/>
      <c r="E2093" s="72"/>
      <c r="F2093" s="33"/>
    </row>
    <row r="2094" spans="2:6" x14ac:dyDescent="0.25">
      <c r="B2094" s="61">
        <f>B2092+0.01</f>
        <v>15.209999999999997</v>
      </c>
      <c r="C2094" s="110" t="s">
        <v>381</v>
      </c>
      <c r="D2094" s="50" t="s">
        <v>6</v>
      </c>
      <c r="E2094" s="44">
        <v>1</v>
      </c>
      <c r="F2094" s="4" t="s">
        <v>11</v>
      </c>
    </row>
    <row r="2095" spans="2:6" x14ac:dyDescent="0.25">
      <c r="B2095" s="61"/>
      <c r="C2095" s="110"/>
      <c r="D2095" s="50"/>
      <c r="E2095" s="72"/>
      <c r="F2095" s="33"/>
    </row>
    <row r="2096" spans="2:6" x14ac:dyDescent="0.25">
      <c r="B2096" s="61">
        <f>B2094+0.01</f>
        <v>15.219999999999997</v>
      </c>
      <c r="C2096" s="110" t="s">
        <v>381</v>
      </c>
      <c r="D2096" s="50" t="s">
        <v>6</v>
      </c>
      <c r="E2096" s="44">
        <v>1</v>
      </c>
      <c r="F2096" s="4" t="s">
        <v>11</v>
      </c>
    </row>
    <row r="2097" spans="2:6" x14ac:dyDescent="0.25">
      <c r="B2097" s="61"/>
      <c r="C2097" s="110"/>
      <c r="D2097" s="50"/>
      <c r="E2097" s="72"/>
      <c r="F2097" s="33"/>
    </row>
    <row r="2098" spans="2:6" x14ac:dyDescent="0.25">
      <c r="B2098" s="61">
        <f>B2096+0.01</f>
        <v>15.229999999999997</v>
      </c>
      <c r="C2098" s="110" t="s">
        <v>382</v>
      </c>
      <c r="D2098" s="50" t="s">
        <v>6</v>
      </c>
      <c r="E2098" s="44">
        <v>1</v>
      </c>
      <c r="F2098" s="4" t="s">
        <v>11</v>
      </c>
    </row>
    <row r="2099" spans="2:6" x14ac:dyDescent="0.25">
      <c r="B2099" s="70"/>
      <c r="C2099" s="110"/>
      <c r="D2099" s="70"/>
      <c r="E2099" s="72"/>
      <c r="F2099" s="33"/>
    </row>
    <row r="2100" spans="2:6" x14ac:dyDescent="0.25">
      <c r="B2100" s="70"/>
      <c r="C2100" s="82"/>
      <c r="D2100" s="70"/>
      <c r="E2100" s="72"/>
      <c r="F2100" s="33"/>
    </row>
    <row r="2101" spans="2:6" x14ac:dyDescent="0.25">
      <c r="B2101" s="70"/>
      <c r="C2101" s="82"/>
      <c r="D2101" s="70"/>
      <c r="E2101" s="72"/>
      <c r="F2101" s="33"/>
    </row>
    <row r="2102" spans="2:6" ht="30" customHeight="1" x14ac:dyDescent="0.25">
      <c r="B2102" s="121" t="s">
        <v>825</v>
      </c>
      <c r="C2102" s="122"/>
      <c r="D2102" s="122"/>
      <c r="E2102" s="122"/>
      <c r="F2102" s="30" t="s">
        <v>11</v>
      </c>
    </row>
    <row r="2103" spans="2:6" x14ac:dyDescent="0.25">
      <c r="B2103" s="68" t="s">
        <v>0</v>
      </c>
      <c r="C2103" s="46" t="s">
        <v>1</v>
      </c>
      <c r="D2103" s="68" t="s">
        <v>2</v>
      </c>
      <c r="E2103" s="69" t="s">
        <v>3</v>
      </c>
      <c r="F2103" s="31" t="s">
        <v>15</v>
      </c>
    </row>
    <row r="2104" spans="2:6" x14ac:dyDescent="0.25">
      <c r="B2104" s="70"/>
      <c r="C2104" s="71"/>
      <c r="D2104" s="70"/>
      <c r="E2104" s="72"/>
      <c r="F2104" s="32"/>
    </row>
    <row r="2105" spans="2:6" x14ac:dyDescent="0.25">
      <c r="B2105" s="70"/>
      <c r="C2105" s="109" t="s">
        <v>826</v>
      </c>
      <c r="D2105" s="70"/>
      <c r="E2105" s="72"/>
      <c r="F2105" s="33"/>
    </row>
    <row r="2106" spans="2:6" x14ac:dyDescent="0.25">
      <c r="B2106" s="70"/>
      <c r="C2106" s="109"/>
      <c r="D2106" s="70"/>
      <c r="E2106" s="72"/>
      <c r="F2106" s="33"/>
    </row>
    <row r="2107" spans="2:6" ht="27.6" x14ac:dyDescent="0.25">
      <c r="B2107" s="70"/>
      <c r="C2107" s="52" t="s">
        <v>858</v>
      </c>
      <c r="D2107" s="70"/>
      <c r="E2107" s="72"/>
      <c r="F2107" s="33"/>
    </row>
    <row r="2108" spans="2:6" x14ac:dyDescent="0.25">
      <c r="B2108" s="70"/>
      <c r="C2108" s="52"/>
      <c r="D2108" s="70"/>
      <c r="E2108" s="72"/>
      <c r="F2108" s="33"/>
    </row>
    <row r="2109" spans="2:6" x14ac:dyDescent="0.25">
      <c r="B2109" s="70">
        <v>16</v>
      </c>
      <c r="C2109" s="109" t="s">
        <v>827</v>
      </c>
      <c r="D2109" s="70"/>
      <c r="E2109" s="72"/>
      <c r="F2109" s="33"/>
    </row>
    <row r="2110" spans="2:6" x14ac:dyDescent="0.25">
      <c r="B2110" s="70"/>
      <c r="C2110" s="82"/>
      <c r="D2110" s="70"/>
      <c r="E2110" s="72"/>
      <c r="F2110" s="33"/>
    </row>
    <row r="2111" spans="2:6" x14ac:dyDescent="0.25">
      <c r="B2111" s="70"/>
      <c r="C2111" s="109" t="s">
        <v>383</v>
      </c>
      <c r="D2111" s="70"/>
      <c r="E2111" s="72"/>
      <c r="F2111" s="33"/>
    </row>
    <row r="2112" spans="2:6" x14ac:dyDescent="0.25">
      <c r="B2112" s="70"/>
      <c r="C2112" s="109"/>
      <c r="D2112" s="70"/>
      <c r="E2112" s="72"/>
      <c r="F2112" s="33"/>
    </row>
    <row r="2113" spans="2:6" x14ac:dyDescent="0.25">
      <c r="B2113" s="70"/>
      <c r="C2113" s="82" t="s">
        <v>384</v>
      </c>
      <c r="D2113" s="70"/>
      <c r="E2113" s="72"/>
      <c r="F2113" s="33"/>
    </row>
    <row r="2114" spans="2:6" x14ac:dyDescent="0.25">
      <c r="B2114" s="70"/>
      <c r="C2114" s="109"/>
      <c r="D2114" s="70"/>
      <c r="E2114" s="72"/>
      <c r="F2114" s="33"/>
    </row>
    <row r="2115" spans="2:6" x14ac:dyDescent="0.25">
      <c r="B2115" s="50">
        <v>16.100000000000001</v>
      </c>
      <c r="C2115" s="110" t="s">
        <v>391</v>
      </c>
      <c r="D2115" s="50" t="s">
        <v>385</v>
      </c>
      <c r="E2115" s="44">
        <v>1</v>
      </c>
      <c r="F2115" s="4" t="s">
        <v>11</v>
      </c>
    </row>
    <row r="2116" spans="2:6" x14ac:dyDescent="0.25">
      <c r="B2116" s="70"/>
      <c r="C2116" s="82"/>
      <c r="D2116" s="50"/>
      <c r="E2116" s="72"/>
      <c r="F2116" s="33"/>
    </row>
    <row r="2117" spans="2:6" x14ac:dyDescent="0.25">
      <c r="B2117" s="70"/>
      <c r="C2117" s="82" t="s">
        <v>128</v>
      </c>
      <c r="D2117" s="50"/>
      <c r="E2117" s="72"/>
      <c r="F2117" s="33"/>
    </row>
    <row r="2118" spans="2:6" x14ac:dyDescent="0.25">
      <c r="B2118" s="70"/>
      <c r="C2118" s="82"/>
      <c r="D2118" s="50"/>
      <c r="E2118" s="72"/>
      <c r="F2118" s="33"/>
    </row>
    <row r="2119" spans="2:6" ht="41.4" x14ac:dyDescent="0.25">
      <c r="B2119" s="50">
        <f>B2115+0.1</f>
        <v>16.200000000000003</v>
      </c>
      <c r="C2119" s="110" t="s">
        <v>751</v>
      </c>
      <c r="D2119" s="50" t="s">
        <v>385</v>
      </c>
      <c r="E2119" s="44">
        <v>1</v>
      </c>
      <c r="F2119" s="4" t="s">
        <v>11</v>
      </c>
    </row>
    <row r="2120" spans="2:6" x14ac:dyDescent="0.25">
      <c r="B2120" s="50"/>
      <c r="C2120" s="110"/>
      <c r="D2120" s="50"/>
      <c r="E2120" s="72"/>
      <c r="F2120" s="33"/>
    </row>
    <row r="2121" spans="2:6" ht="41.4" x14ac:dyDescent="0.25">
      <c r="B2121" s="50">
        <f>B2119+0.1</f>
        <v>16.300000000000004</v>
      </c>
      <c r="C2121" s="110" t="s">
        <v>752</v>
      </c>
      <c r="D2121" s="50" t="s">
        <v>385</v>
      </c>
      <c r="E2121" s="44">
        <v>1</v>
      </c>
      <c r="F2121" s="4" t="s">
        <v>11</v>
      </c>
    </row>
    <row r="2122" spans="2:6" x14ac:dyDescent="0.25">
      <c r="B2122" s="50"/>
      <c r="C2122" s="110"/>
      <c r="D2122" s="50"/>
      <c r="E2122" s="72"/>
      <c r="F2122" s="33"/>
    </row>
    <row r="2123" spans="2:6" ht="41.4" x14ac:dyDescent="0.25">
      <c r="B2123" s="50">
        <f>B2121+0.1</f>
        <v>16.400000000000006</v>
      </c>
      <c r="C2123" s="110" t="s">
        <v>753</v>
      </c>
      <c r="D2123" s="50" t="s">
        <v>385</v>
      </c>
      <c r="E2123" s="44">
        <v>1</v>
      </c>
      <c r="F2123" s="4" t="s">
        <v>11</v>
      </c>
    </row>
    <row r="2124" spans="2:6" x14ac:dyDescent="0.25">
      <c r="B2124" s="50"/>
      <c r="C2124" s="110"/>
      <c r="D2124" s="50"/>
      <c r="E2124" s="72"/>
      <c r="F2124" s="33"/>
    </row>
    <row r="2125" spans="2:6" ht="41.4" x14ac:dyDescent="0.25">
      <c r="B2125" s="50">
        <f>B2123+0.1</f>
        <v>16.500000000000007</v>
      </c>
      <c r="C2125" s="110" t="s">
        <v>390</v>
      </c>
      <c r="D2125" s="50" t="s">
        <v>385</v>
      </c>
      <c r="E2125" s="44">
        <v>1</v>
      </c>
      <c r="F2125" s="4" t="s">
        <v>11</v>
      </c>
    </row>
    <row r="2126" spans="2:6" x14ac:dyDescent="0.25">
      <c r="B2126" s="70"/>
      <c r="C2126" s="82"/>
      <c r="D2126" s="50"/>
      <c r="E2126" s="72"/>
      <c r="F2126" s="33"/>
    </row>
    <row r="2127" spans="2:6" x14ac:dyDescent="0.25">
      <c r="B2127" s="70"/>
      <c r="C2127" s="82" t="s">
        <v>129</v>
      </c>
      <c r="D2127" s="50"/>
      <c r="E2127" s="72"/>
      <c r="F2127" s="33"/>
    </row>
    <row r="2128" spans="2:6" x14ac:dyDescent="0.25">
      <c r="B2128" s="70"/>
      <c r="C2128" s="82"/>
      <c r="D2128" s="50"/>
      <c r="E2128" s="72"/>
      <c r="F2128" s="33"/>
    </row>
    <row r="2129" spans="2:6" ht="41.4" x14ac:dyDescent="0.25">
      <c r="B2129" s="50">
        <f>B2125+0.1</f>
        <v>16.600000000000009</v>
      </c>
      <c r="C2129" s="110" t="s">
        <v>1006</v>
      </c>
      <c r="D2129" s="50" t="s">
        <v>385</v>
      </c>
      <c r="E2129" s="44">
        <v>1</v>
      </c>
      <c r="F2129" s="4" t="s">
        <v>11</v>
      </c>
    </row>
    <row r="2130" spans="2:6" x14ac:dyDescent="0.25">
      <c r="B2130" s="50"/>
      <c r="C2130" s="82"/>
      <c r="D2130" s="70"/>
      <c r="E2130" s="72"/>
      <c r="F2130" s="33"/>
    </row>
    <row r="2131" spans="2:6" x14ac:dyDescent="0.25">
      <c r="B2131" s="50"/>
      <c r="C2131" s="82" t="s">
        <v>130</v>
      </c>
      <c r="D2131" s="70"/>
      <c r="E2131" s="72"/>
      <c r="F2131" s="33"/>
    </row>
    <row r="2132" spans="2:6" x14ac:dyDescent="0.25">
      <c r="B2132" s="50"/>
      <c r="C2132" s="82"/>
      <c r="D2132" s="70"/>
      <c r="E2132" s="72"/>
      <c r="F2132" s="33"/>
    </row>
    <row r="2133" spans="2:6" ht="27.6" x14ac:dyDescent="0.25">
      <c r="B2133" s="50">
        <f>B2129+0.1</f>
        <v>16.70000000000001</v>
      </c>
      <c r="C2133" s="110" t="s">
        <v>389</v>
      </c>
      <c r="D2133" s="50" t="s">
        <v>6</v>
      </c>
      <c r="E2133" s="44">
        <v>1</v>
      </c>
      <c r="F2133" s="4" t="s">
        <v>11</v>
      </c>
    </row>
    <row r="2134" spans="2:6" x14ac:dyDescent="0.25">
      <c r="B2134" s="50"/>
      <c r="C2134" s="110"/>
      <c r="D2134" s="50"/>
      <c r="E2134" s="72"/>
      <c r="F2134" s="33"/>
    </row>
    <row r="2135" spans="2:6" ht="27.6" x14ac:dyDescent="0.25">
      <c r="B2135" s="50">
        <f>B2133+0.1</f>
        <v>16.800000000000011</v>
      </c>
      <c r="C2135" s="110" t="s">
        <v>388</v>
      </c>
      <c r="D2135" s="50" t="s">
        <v>6</v>
      </c>
      <c r="E2135" s="44">
        <v>1</v>
      </c>
      <c r="F2135" s="4" t="s">
        <v>11</v>
      </c>
    </row>
    <row r="2136" spans="2:6" x14ac:dyDescent="0.25">
      <c r="B2136" s="50"/>
      <c r="C2136" s="110"/>
      <c r="D2136" s="50"/>
      <c r="E2136" s="72"/>
      <c r="F2136" s="33"/>
    </row>
    <row r="2137" spans="2:6" x14ac:dyDescent="0.25">
      <c r="B2137" s="50"/>
      <c r="C2137" s="110"/>
      <c r="D2137" s="50"/>
      <c r="E2137" s="72"/>
      <c r="F2137" s="33"/>
    </row>
    <row r="2138" spans="2:6" x14ac:dyDescent="0.25">
      <c r="B2138" s="50">
        <f>B2135+0.1</f>
        <v>16.900000000000013</v>
      </c>
      <c r="C2138" s="110" t="s">
        <v>387</v>
      </c>
      <c r="D2138" s="50" t="s">
        <v>6</v>
      </c>
      <c r="E2138" s="44">
        <v>1</v>
      </c>
      <c r="F2138" s="4" t="s">
        <v>11</v>
      </c>
    </row>
    <row r="2139" spans="2:6" x14ac:dyDescent="0.25">
      <c r="B2139" s="50"/>
      <c r="C2139" s="110"/>
      <c r="D2139" s="50"/>
      <c r="E2139" s="72"/>
      <c r="F2139" s="33"/>
    </row>
    <row r="2140" spans="2:6" x14ac:dyDescent="0.25">
      <c r="B2140" s="61">
        <v>16.100000000000001</v>
      </c>
      <c r="C2140" s="110" t="s">
        <v>386</v>
      </c>
      <c r="D2140" s="50" t="s">
        <v>6</v>
      </c>
      <c r="E2140" s="44">
        <v>1</v>
      </c>
      <c r="F2140" s="4" t="s">
        <v>11</v>
      </c>
    </row>
    <row r="2141" spans="2:6" x14ac:dyDescent="0.25">
      <c r="B2141" s="50"/>
      <c r="C2141" s="82"/>
      <c r="D2141" s="70"/>
      <c r="E2141" s="72"/>
      <c r="F2141" s="33"/>
    </row>
    <row r="2142" spans="2:6" s="40" customFormat="1" ht="15.75" customHeight="1" x14ac:dyDescent="0.25">
      <c r="B2142" s="50"/>
      <c r="C2142" s="82" t="s">
        <v>689</v>
      </c>
      <c r="D2142" s="70"/>
      <c r="E2142" s="72"/>
      <c r="F2142" s="33"/>
    </row>
    <row r="2143" spans="2:6" x14ac:dyDescent="0.25">
      <c r="B2143" s="50"/>
      <c r="C2143" s="82"/>
      <c r="D2143" s="70"/>
      <c r="E2143" s="72"/>
      <c r="F2143" s="33"/>
    </row>
    <row r="2144" spans="2:6" x14ac:dyDescent="0.25">
      <c r="B2144" s="61">
        <f>B2140+0.01</f>
        <v>16.110000000000003</v>
      </c>
      <c r="C2144" s="110" t="s">
        <v>1007</v>
      </c>
      <c r="D2144" s="50" t="s">
        <v>8</v>
      </c>
      <c r="E2144" s="44">
        <v>1</v>
      </c>
      <c r="F2144" s="4" t="s">
        <v>11</v>
      </c>
    </row>
    <row r="2145" spans="2:6" x14ac:dyDescent="0.25">
      <c r="B2145" s="50"/>
      <c r="C2145" s="82"/>
      <c r="D2145" s="50"/>
      <c r="E2145" s="72"/>
      <c r="F2145" s="33"/>
    </row>
    <row r="2146" spans="2:6" x14ac:dyDescent="0.25">
      <c r="B2146" s="50"/>
      <c r="C2146" s="82" t="s">
        <v>131</v>
      </c>
      <c r="D2146" s="50"/>
      <c r="E2146" s="72"/>
      <c r="F2146" s="33"/>
    </row>
    <row r="2147" spans="2:6" x14ac:dyDescent="0.25">
      <c r="B2147" s="50"/>
      <c r="C2147" s="82"/>
      <c r="D2147" s="50"/>
      <c r="E2147" s="72"/>
      <c r="F2147" s="33"/>
    </row>
    <row r="2148" spans="2:6" ht="41.4" x14ac:dyDescent="0.25">
      <c r="B2148" s="50"/>
      <c r="C2148" s="82" t="s">
        <v>132</v>
      </c>
      <c r="D2148" s="50"/>
      <c r="E2148" s="72"/>
      <c r="F2148" s="33"/>
    </row>
    <row r="2149" spans="2:6" x14ac:dyDescent="0.25">
      <c r="B2149" s="50"/>
      <c r="C2149" s="82"/>
      <c r="D2149" s="50"/>
      <c r="E2149" s="72"/>
      <c r="F2149" s="33"/>
    </row>
    <row r="2150" spans="2:6" x14ac:dyDescent="0.25">
      <c r="B2150" s="61">
        <f>B2144+0.01</f>
        <v>16.120000000000005</v>
      </c>
      <c r="C2150" s="110" t="s">
        <v>394</v>
      </c>
      <c r="D2150" s="50" t="s">
        <v>7</v>
      </c>
      <c r="E2150" s="44">
        <v>1</v>
      </c>
      <c r="F2150" s="4" t="s">
        <v>11</v>
      </c>
    </row>
    <row r="2151" spans="2:6" x14ac:dyDescent="0.25">
      <c r="B2151" s="50"/>
      <c r="C2151" s="110"/>
      <c r="D2151" s="50"/>
      <c r="E2151" s="72"/>
      <c r="F2151" s="33"/>
    </row>
    <row r="2152" spans="2:6" x14ac:dyDescent="0.25">
      <c r="B2152" s="61">
        <f>B2150+0.01</f>
        <v>16.130000000000006</v>
      </c>
      <c r="C2152" s="110" t="s">
        <v>392</v>
      </c>
      <c r="D2152" s="50" t="s">
        <v>6</v>
      </c>
      <c r="E2152" s="44">
        <v>1</v>
      </c>
      <c r="F2152" s="4" t="s">
        <v>11</v>
      </c>
    </row>
    <row r="2153" spans="2:6" x14ac:dyDescent="0.25">
      <c r="B2153" s="50"/>
      <c r="C2153" s="110"/>
      <c r="D2153" s="50"/>
      <c r="E2153" s="72"/>
      <c r="F2153" s="33"/>
    </row>
    <row r="2154" spans="2:6" x14ac:dyDescent="0.25">
      <c r="B2154" s="61">
        <f>B2152+0.01</f>
        <v>16.140000000000008</v>
      </c>
      <c r="C2154" s="110" t="s">
        <v>393</v>
      </c>
      <c r="D2154" s="50" t="s">
        <v>6</v>
      </c>
      <c r="E2154" s="44">
        <v>1</v>
      </c>
      <c r="F2154" s="4" t="s">
        <v>11</v>
      </c>
    </row>
    <row r="2155" spans="2:6" x14ac:dyDescent="0.25">
      <c r="B2155" s="70"/>
      <c r="C2155" s="110"/>
      <c r="D2155" s="50"/>
      <c r="E2155" s="72"/>
      <c r="F2155" s="33"/>
    </row>
    <row r="2156" spans="2:6" x14ac:dyDescent="0.25">
      <c r="B2156" s="70"/>
      <c r="C2156" s="109" t="s">
        <v>395</v>
      </c>
      <c r="D2156" s="70"/>
      <c r="E2156" s="72"/>
      <c r="F2156" s="33"/>
    </row>
    <row r="2157" spans="2:6" x14ac:dyDescent="0.25">
      <c r="B2157" s="70"/>
      <c r="C2157" s="82"/>
      <c r="D2157" s="70"/>
      <c r="E2157" s="72"/>
      <c r="F2157" s="33"/>
    </row>
    <row r="2158" spans="2:6" x14ac:dyDescent="0.25">
      <c r="B2158" s="70"/>
      <c r="C2158" s="82" t="s">
        <v>133</v>
      </c>
      <c r="D2158" s="70"/>
      <c r="E2158" s="72"/>
      <c r="F2158" s="33"/>
    </row>
    <row r="2159" spans="2:6" x14ac:dyDescent="0.25">
      <c r="B2159" s="70"/>
      <c r="C2159" s="82"/>
      <c r="D2159" s="70"/>
      <c r="E2159" s="72"/>
      <c r="F2159" s="33"/>
    </row>
    <row r="2160" spans="2:6" ht="110.4" x14ac:dyDescent="0.25">
      <c r="B2160" s="61">
        <f>B2154+0.01</f>
        <v>16.150000000000009</v>
      </c>
      <c r="C2160" s="110" t="s">
        <v>396</v>
      </c>
      <c r="D2160" s="50" t="s">
        <v>7</v>
      </c>
      <c r="E2160" s="44">
        <v>1</v>
      </c>
      <c r="F2160" s="4" t="s">
        <v>11</v>
      </c>
    </row>
    <row r="2161" spans="2:6" x14ac:dyDescent="0.25">
      <c r="B2161" s="70"/>
      <c r="C2161" s="110"/>
      <c r="D2161" s="50"/>
      <c r="E2161" s="72"/>
      <c r="F2161" s="33"/>
    </row>
    <row r="2162" spans="2:6" x14ac:dyDescent="0.25">
      <c r="B2162" s="70"/>
      <c r="C2162" s="82" t="s">
        <v>134</v>
      </c>
      <c r="D2162" s="50"/>
      <c r="E2162" s="72"/>
      <c r="F2162" s="33"/>
    </row>
    <row r="2163" spans="2:6" x14ac:dyDescent="0.25">
      <c r="B2163" s="70"/>
      <c r="C2163" s="82"/>
      <c r="D2163" s="50"/>
      <c r="E2163" s="72"/>
      <c r="F2163" s="33"/>
    </row>
    <row r="2164" spans="2:6" ht="41.4" x14ac:dyDescent="0.25">
      <c r="B2164" s="61">
        <f>B2160+0.01</f>
        <v>16.160000000000011</v>
      </c>
      <c r="C2164" s="110" t="s">
        <v>397</v>
      </c>
      <c r="D2164" s="50" t="s">
        <v>7</v>
      </c>
      <c r="E2164" s="44">
        <v>1</v>
      </c>
      <c r="F2164" s="4" t="s">
        <v>11</v>
      </c>
    </row>
    <row r="2165" spans="2:6" x14ac:dyDescent="0.25">
      <c r="B2165" s="61"/>
      <c r="C2165" s="82"/>
      <c r="D2165" s="50"/>
      <c r="E2165" s="72"/>
      <c r="F2165" s="33"/>
    </row>
    <row r="2166" spans="2:6" ht="27.6" x14ac:dyDescent="0.25">
      <c r="B2166" s="61">
        <f>B2164+0.01</f>
        <v>16.170000000000012</v>
      </c>
      <c r="C2166" s="110" t="s">
        <v>754</v>
      </c>
      <c r="D2166" s="50" t="s">
        <v>7</v>
      </c>
      <c r="E2166" s="44">
        <v>1</v>
      </c>
      <c r="F2166" s="4" t="s">
        <v>11</v>
      </c>
    </row>
    <row r="2167" spans="2:6" x14ac:dyDescent="0.25">
      <c r="B2167" s="61"/>
      <c r="C2167" s="82"/>
      <c r="D2167" s="70"/>
      <c r="E2167" s="72"/>
      <c r="F2167" s="33"/>
    </row>
    <row r="2168" spans="2:6" x14ac:dyDescent="0.25">
      <c r="B2168" s="61"/>
      <c r="C2168" s="82" t="s">
        <v>135</v>
      </c>
      <c r="D2168" s="70"/>
      <c r="E2168" s="72"/>
      <c r="F2168" s="33"/>
    </row>
    <row r="2169" spans="2:6" x14ac:dyDescent="0.25">
      <c r="B2169" s="61"/>
      <c r="C2169" s="82"/>
      <c r="D2169" s="70"/>
      <c r="E2169" s="72"/>
      <c r="F2169" s="33"/>
    </row>
    <row r="2170" spans="2:6" ht="55.2" x14ac:dyDescent="0.25">
      <c r="B2170" s="61"/>
      <c r="C2170" s="82" t="s">
        <v>1008</v>
      </c>
      <c r="D2170" s="70"/>
      <c r="E2170" s="72"/>
      <c r="F2170" s="33"/>
    </row>
    <row r="2171" spans="2:6" x14ac:dyDescent="0.25">
      <c r="B2171" s="70"/>
      <c r="C2171" s="82"/>
      <c r="D2171" s="70"/>
      <c r="E2171" s="72"/>
      <c r="F2171" s="33"/>
    </row>
    <row r="2172" spans="2:6" x14ac:dyDescent="0.25">
      <c r="B2172" s="70"/>
      <c r="C2172" s="82" t="s">
        <v>136</v>
      </c>
      <c r="D2172" s="70"/>
      <c r="E2172" s="72"/>
      <c r="F2172" s="33"/>
    </row>
    <row r="2173" spans="2:6" ht="27.6" x14ac:dyDescent="0.25">
      <c r="B2173" s="70"/>
      <c r="C2173" s="82" t="s">
        <v>690</v>
      </c>
      <c r="D2173" s="70"/>
      <c r="E2173" s="72"/>
      <c r="F2173" s="33"/>
    </row>
    <row r="2174" spans="2:6" x14ac:dyDescent="0.25">
      <c r="B2174" s="70"/>
      <c r="C2174" s="82"/>
      <c r="D2174" s="70"/>
      <c r="E2174" s="72"/>
      <c r="F2174" s="33"/>
    </row>
    <row r="2175" spans="2:6" ht="27.6" x14ac:dyDescent="0.25">
      <c r="B2175" s="70"/>
      <c r="C2175" s="82" t="s">
        <v>137</v>
      </c>
      <c r="D2175" s="70"/>
      <c r="E2175" s="72"/>
      <c r="F2175" s="33"/>
    </row>
    <row r="2176" spans="2:6" x14ac:dyDescent="0.25">
      <c r="B2176" s="70"/>
      <c r="C2176" s="82"/>
      <c r="D2176" s="70"/>
      <c r="E2176" s="72"/>
      <c r="F2176" s="33"/>
    </row>
    <row r="2177" spans="2:6" x14ac:dyDescent="0.25">
      <c r="B2177" s="70"/>
      <c r="C2177" s="82" t="s">
        <v>138</v>
      </c>
      <c r="D2177" s="70"/>
      <c r="E2177" s="72"/>
      <c r="F2177" s="33"/>
    </row>
    <row r="2178" spans="2:6" x14ac:dyDescent="0.25">
      <c r="B2178" s="70"/>
      <c r="C2178" s="82" t="s">
        <v>139</v>
      </c>
      <c r="D2178" s="70"/>
      <c r="E2178" s="72"/>
      <c r="F2178" s="33"/>
    </row>
    <row r="2179" spans="2:6" x14ac:dyDescent="0.25">
      <c r="B2179" s="70"/>
      <c r="C2179" s="82" t="s">
        <v>140</v>
      </c>
      <c r="D2179" s="70"/>
      <c r="E2179" s="72"/>
      <c r="F2179" s="33"/>
    </row>
    <row r="2180" spans="2:6" x14ac:dyDescent="0.25">
      <c r="B2180" s="70"/>
      <c r="C2180" s="82"/>
      <c r="D2180" s="70"/>
      <c r="E2180" s="72"/>
      <c r="F2180" s="33"/>
    </row>
    <row r="2181" spans="2:6" x14ac:dyDescent="0.25">
      <c r="B2181" s="70"/>
      <c r="C2181" s="82" t="s">
        <v>141</v>
      </c>
      <c r="D2181" s="70"/>
      <c r="E2181" s="72"/>
      <c r="F2181" s="33"/>
    </row>
    <row r="2182" spans="2:6" x14ac:dyDescent="0.25">
      <c r="B2182" s="70"/>
      <c r="C2182" s="82" t="s">
        <v>142</v>
      </c>
      <c r="D2182" s="70"/>
      <c r="E2182" s="72"/>
      <c r="F2182" s="33"/>
    </row>
    <row r="2183" spans="2:6" x14ac:dyDescent="0.25">
      <c r="B2183" s="70"/>
      <c r="C2183" s="82" t="s">
        <v>143</v>
      </c>
      <c r="D2183" s="70"/>
      <c r="E2183" s="72"/>
      <c r="F2183" s="33"/>
    </row>
    <row r="2184" spans="2:6" x14ac:dyDescent="0.25">
      <c r="B2184" s="70"/>
      <c r="C2184" s="82" t="s">
        <v>144</v>
      </c>
      <c r="D2184" s="70"/>
      <c r="E2184" s="72"/>
      <c r="F2184" s="33"/>
    </row>
    <row r="2185" spans="2:6" x14ac:dyDescent="0.25">
      <c r="B2185" s="70"/>
      <c r="C2185" s="82" t="s">
        <v>828</v>
      </c>
      <c r="D2185" s="70"/>
      <c r="E2185" s="72"/>
      <c r="F2185" s="33"/>
    </row>
    <row r="2186" spans="2:6" ht="27.6" x14ac:dyDescent="0.25">
      <c r="B2186" s="70"/>
      <c r="C2186" s="82" t="s">
        <v>145</v>
      </c>
      <c r="D2186" s="70"/>
      <c r="E2186" s="72"/>
      <c r="F2186" s="33"/>
    </row>
    <row r="2187" spans="2:6" ht="27.6" x14ac:dyDescent="0.25">
      <c r="B2187" s="70"/>
      <c r="C2187" s="82" t="s">
        <v>146</v>
      </c>
      <c r="D2187" s="70"/>
      <c r="E2187" s="72"/>
      <c r="F2187" s="33"/>
    </row>
    <row r="2188" spans="2:6" x14ac:dyDescent="0.25">
      <c r="B2188" s="70"/>
      <c r="C2188" s="110"/>
      <c r="D2188" s="70"/>
      <c r="E2188" s="72"/>
      <c r="F2188" s="33"/>
    </row>
    <row r="2189" spans="2:6" x14ac:dyDescent="0.25">
      <c r="B2189" s="61">
        <f>B2166+0.01</f>
        <v>16.180000000000014</v>
      </c>
      <c r="C2189" s="110" t="s">
        <v>398</v>
      </c>
      <c r="D2189" s="50" t="s">
        <v>7</v>
      </c>
      <c r="E2189" s="44">
        <v>1</v>
      </c>
      <c r="F2189" s="4" t="s">
        <v>11</v>
      </c>
    </row>
    <row r="2190" spans="2:6" x14ac:dyDescent="0.25">
      <c r="B2190" s="70"/>
      <c r="C2190" s="110"/>
      <c r="D2190" s="70"/>
      <c r="E2190" s="72"/>
      <c r="F2190" s="33"/>
    </row>
    <row r="2191" spans="2:6" x14ac:dyDescent="0.25">
      <c r="B2191" s="70"/>
      <c r="C2191" s="82" t="s">
        <v>147</v>
      </c>
      <c r="D2191" s="70"/>
      <c r="E2191" s="72"/>
      <c r="F2191" s="33"/>
    </row>
    <row r="2192" spans="2:6" x14ac:dyDescent="0.25">
      <c r="B2192" s="70"/>
      <c r="C2192" s="82"/>
      <c r="D2192" s="70"/>
      <c r="E2192" s="72"/>
      <c r="F2192" s="33"/>
    </row>
    <row r="2193" spans="2:6" ht="69" x14ac:dyDescent="0.25">
      <c r="B2193" s="70"/>
      <c r="C2193" s="82" t="s">
        <v>148</v>
      </c>
      <c r="D2193" s="70"/>
      <c r="E2193" s="72"/>
      <c r="F2193" s="33"/>
    </row>
    <row r="2194" spans="2:6" x14ac:dyDescent="0.25">
      <c r="B2194" s="61"/>
      <c r="C2194" s="114"/>
      <c r="D2194" s="50"/>
      <c r="F2194" s="1"/>
    </row>
    <row r="2195" spans="2:6" x14ac:dyDescent="0.25">
      <c r="B2195" s="61">
        <f>B2189+0.01</f>
        <v>16.190000000000015</v>
      </c>
      <c r="C2195" s="114" t="s">
        <v>398</v>
      </c>
      <c r="D2195" s="50" t="s">
        <v>7</v>
      </c>
      <c r="E2195" s="44">
        <v>1</v>
      </c>
      <c r="F2195" s="4" t="s">
        <v>11</v>
      </c>
    </row>
    <row r="2196" spans="2:6" x14ac:dyDescent="0.25">
      <c r="B2196" s="61"/>
      <c r="C2196" s="114"/>
      <c r="D2196" s="50"/>
      <c r="F2196" s="1"/>
    </row>
    <row r="2197" spans="2:6" ht="27.6" x14ac:dyDescent="0.25">
      <c r="B2197" s="61"/>
      <c r="C2197" s="113" t="s">
        <v>149</v>
      </c>
      <c r="D2197" s="50"/>
      <c r="F2197" s="1"/>
    </row>
    <row r="2198" spans="2:6" ht="27.6" x14ac:dyDescent="0.25">
      <c r="B2198" s="61"/>
      <c r="C2198" s="113" t="s">
        <v>150</v>
      </c>
      <c r="D2198" s="50"/>
      <c r="F2198" s="1"/>
    </row>
    <row r="2199" spans="2:6" x14ac:dyDescent="0.25">
      <c r="B2199" s="61"/>
      <c r="C2199" s="113" t="s">
        <v>151</v>
      </c>
      <c r="D2199" s="50"/>
      <c r="F2199" s="1"/>
    </row>
    <row r="2200" spans="2:6" x14ac:dyDescent="0.25">
      <c r="B2200" s="61"/>
      <c r="C2200" s="113" t="s">
        <v>152</v>
      </c>
      <c r="D2200" s="50"/>
      <c r="F2200" s="1"/>
    </row>
    <row r="2201" spans="2:6" x14ac:dyDescent="0.25">
      <c r="B2201" s="61"/>
      <c r="C2201" s="113" t="s">
        <v>153</v>
      </c>
      <c r="D2201" s="50"/>
      <c r="F2201" s="1"/>
    </row>
    <row r="2202" spans="2:6" x14ac:dyDescent="0.25">
      <c r="B2202" s="61"/>
      <c r="C2202" s="113" t="s">
        <v>154</v>
      </c>
      <c r="D2202" s="50"/>
      <c r="F2202" s="1"/>
    </row>
    <row r="2203" spans="2:6" ht="27.6" x14ac:dyDescent="0.25">
      <c r="B2203" s="61"/>
      <c r="C2203" s="113" t="s">
        <v>155</v>
      </c>
      <c r="D2203" s="50"/>
      <c r="F2203" s="1"/>
    </row>
    <row r="2204" spans="2:6" ht="27.6" x14ac:dyDescent="0.25">
      <c r="B2204" s="61"/>
      <c r="C2204" s="113" t="s">
        <v>156</v>
      </c>
      <c r="D2204" s="50"/>
      <c r="F2204" s="1"/>
    </row>
    <row r="2205" spans="2:6" x14ac:dyDescent="0.25">
      <c r="B2205" s="61"/>
      <c r="C2205" s="113" t="s">
        <v>157</v>
      </c>
      <c r="D2205" s="50"/>
      <c r="F2205" s="1"/>
    </row>
    <row r="2206" spans="2:6" x14ac:dyDescent="0.25">
      <c r="B2206" s="61"/>
      <c r="C2206" s="113" t="s">
        <v>158</v>
      </c>
      <c r="D2206" s="50"/>
      <c r="F2206" s="1"/>
    </row>
    <row r="2207" spans="2:6" x14ac:dyDescent="0.25">
      <c r="B2207" s="61"/>
      <c r="C2207" s="113" t="s">
        <v>159</v>
      </c>
      <c r="D2207" s="50"/>
      <c r="F2207" s="1"/>
    </row>
    <row r="2208" spans="2:6" x14ac:dyDescent="0.25">
      <c r="B2208" s="61"/>
      <c r="C2208" s="113" t="s">
        <v>160</v>
      </c>
      <c r="D2208" s="50"/>
      <c r="F2208" s="1"/>
    </row>
    <row r="2209" spans="2:6" x14ac:dyDescent="0.25">
      <c r="B2209" s="61"/>
      <c r="C2209" s="114"/>
      <c r="D2209" s="50"/>
      <c r="F2209" s="1"/>
    </row>
    <row r="2210" spans="2:6" x14ac:dyDescent="0.25">
      <c r="B2210" s="61">
        <f>B2195+0.01</f>
        <v>16.200000000000017</v>
      </c>
      <c r="C2210" s="114" t="s">
        <v>399</v>
      </c>
      <c r="D2210" s="50" t="s">
        <v>6</v>
      </c>
      <c r="E2210" s="44">
        <v>1</v>
      </c>
      <c r="F2210" s="4" t="s">
        <v>11</v>
      </c>
    </row>
    <row r="2211" spans="2:6" x14ac:dyDescent="0.25">
      <c r="B2211" s="61"/>
      <c r="C2211" s="114"/>
      <c r="D2211" s="50"/>
      <c r="F2211" s="1"/>
    </row>
    <row r="2212" spans="2:6" x14ac:dyDescent="0.25">
      <c r="B2212" s="61">
        <f>B2210+0.01</f>
        <v>16.210000000000019</v>
      </c>
      <c r="C2212" s="114" t="s">
        <v>755</v>
      </c>
      <c r="D2212" s="50" t="s">
        <v>6</v>
      </c>
      <c r="E2212" s="44">
        <v>1</v>
      </c>
      <c r="F2212" s="4" t="s">
        <v>11</v>
      </c>
    </row>
    <row r="2213" spans="2:6" x14ac:dyDescent="0.25">
      <c r="B2213" s="61"/>
      <c r="C2213" s="114"/>
      <c r="D2213" s="50"/>
      <c r="F2213" s="1"/>
    </row>
    <row r="2214" spans="2:6" x14ac:dyDescent="0.25">
      <c r="B2214" s="61">
        <f>B2212+0.01</f>
        <v>16.22000000000002</v>
      </c>
      <c r="C2214" s="114" t="s">
        <v>400</v>
      </c>
      <c r="D2214" s="50" t="s">
        <v>6</v>
      </c>
      <c r="E2214" s="44">
        <v>1</v>
      </c>
      <c r="F2214" s="4" t="s">
        <v>11</v>
      </c>
    </row>
    <row r="2215" spans="2:6" x14ac:dyDescent="0.25">
      <c r="B2215" s="61"/>
      <c r="C2215" s="114"/>
      <c r="D2215" s="50"/>
      <c r="F2215" s="1"/>
    </row>
    <row r="2216" spans="2:6" x14ac:dyDescent="0.25">
      <c r="B2216" s="61"/>
      <c r="C2216" s="114"/>
      <c r="D2216" s="50"/>
      <c r="F2216" s="1"/>
    </row>
    <row r="2217" spans="2:6" x14ac:dyDescent="0.25">
      <c r="B2217" s="61"/>
      <c r="C2217" s="114"/>
      <c r="D2217" s="50"/>
      <c r="F2217" s="1"/>
    </row>
    <row r="2218" spans="2:6" s="37" customFormat="1" ht="30" customHeight="1" x14ac:dyDescent="0.25">
      <c r="B2218" s="117" t="s">
        <v>803</v>
      </c>
      <c r="C2218" s="118"/>
      <c r="D2218" s="118"/>
      <c r="E2218" s="118"/>
      <c r="F2218" s="30" t="s">
        <v>11</v>
      </c>
    </row>
  </sheetData>
  <sheetProtection algorithmName="SHA-512" hashValue="STVvXlxAvSRjFaBKP6sI54i5NZE/MMSMfdgaBmuCFJvdXm9q1EcEcbR4W0eZeCvK3z6CJRX6/0TzU3EjLpwfGQ==" saltValue="y1FbduD7RB9Ba7Ofp3dgkQ==" spinCount="100000" sheet="1" objects="1" scenarios="1" formatCells="0" formatColumns="0" formatRows="0" insertColumns="0" insertRows="0" selectLockedCells="1"/>
  <mergeCells count="15">
    <mergeCell ref="B1835:E1835"/>
    <mergeCell ref="B1944:E1944"/>
    <mergeCell ref="B2218:E2218"/>
    <mergeCell ref="B2009:E2009"/>
    <mergeCell ref="B2102:E2102"/>
    <mergeCell ref="B1227:E1227"/>
    <mergeCell ref="B1321:E1321"/>
    <mergeCell ref="B1423:E1423"/>
    <mergeCell ref="B1019:E1019"/>
    <mergeCell ref="B1719:E1719"/>
    <mergeCell ref="B402:E402"/>
    <mergeCell ref="B739:E739"/>
    <mergeCell ref="B782:E782"/>
    <mergeCell ref="B568:E568"/>
    <mergeCell ref="B897:E897"/>
  </mergeCells>
  <pageMargins left="0.39370078740157483" right="0.23622047244094491" top="0.74803149606299213" bottom="0.74803149606299213" header="0.31496062992125984" footer="0.31496062992125984"/>
  <pageSetup paperSize="9" scale="58" fitToHeight="0" orientation="portrait" r:id="rId1"/>
  <headerFooter alignWithMargins="0"/>
  <rowBreaks count="14" manualBreakCount="14">
    <brk id="402" min="1" max="7" man="1"/>
    <brk id="568" min="1" max="7" man="1"/>
    <brk id="739" min="1" max="7" man="1"/>
    <brk id="782" min="1" max="7" man="1"/>
    <brk id="897" min="1" max="7" man="1"/>
    <brk id="1019" min="1" max="7" man="1"/>
    <brk id="1227" min="1" max="7" man="1"/>
    <brk id="1321" min="1" max="7" man="1"/>
    <brk id="1423" min="1" max="7" man="1"/>
    <brk id="1719" min="1" max="7" man="1"/>
    <brk id="1835" min="1" max="7" man="1"/>
    <brk id="1944" min="1" max="7" man="1"/>
    <brk id="2009" min="1" max="7" man="1"/>
    <brk id="2102" min="1" max="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8B807-7EF7-40C5-810A-922BAD19BEB7}">
  <dimension ref="A1:D28"/>
  <sheetViews>
    <sheetView view="pageBreakPreview" zoomScale="60" zoomScaleNormal="100" workbookViewId="0">
      <selection activeCell="D10" sqref="D10"/>
    </sheetView>
  </sheetViews>
  <sheetFormatPr defaultColWidth="9.109375" defaultRowHeight="17.399999999999999" x14ac:dyDescent="0.3"/>
  <cols>
    <col min="1" max="1" width="16" style="11" customWidth="1"/>
    <col min="2" max="2" width="34" style="11" customWidth="1"/>
    <col min="3" max="3" width="49.6640625" style="11" customWidth="1"/>
    <col min="4" max="4" width="44.21875" style="11" customWidth="1"/>
    <col min="5" max="16384" width="9.109375" style="11"/>
  </cols>
  <sheetData>
    <row r="1" spans="1:4" ht="18" thickTop="1" x14ac:dyDescent="0.3">
      <c r="A1" s="7"/>
      <c r="B1" s="8"/>
      <c r="C1" s="9"/>
      <c r="D1" s="10"/>
    </row>
    <row r="2" spans="1:4" x14ac:dyDescent="0.3">
      <c r="A2" s="135" t="s">
        <v>18</v>
      </c>
      <c r="B2" s="136"/>
      <c r="C2" s="136"/>
      <c r="D2" s="137"/>
    </row>
    <row r="3" spans="1:4" x14ac:dyDescent="0.3">
      <c r="A3" s="12"/>
      <c r="B3" s="13"/>
      <c r="C3" s="13"/>
      <c r="D3" s="14"/>
    </row>
    <row r="4" spans="1:4" x14ac:dyDescent="0.3">
      <c r="A4" s="138" t="s">
        <v>17</v>
      </c>
      <c r="B4" s="139"/>
      <c r="C4" s="139"/>
      <c r="D4" s="140"/>
    </row>
    <row r="5" spans="1:4" ht="18" thickBot="1" x14ac:dyDescent="0.35">
      <c r="A5" s="141"/>
      <c r="B5" s="142"/>
      <c r="C5" s="142"/>
      <c r="D5" s="143"/>
    </row>
    <row r="6" spans="1:4" ht="18" thickTop="1" x14ac:dyDescent="0.3">
      <c r="A6" s="144" t="s">
        <v>859</v>
      </c>
      <c r="B6" s="146"/>
      <c r="C6" s="147"/>
      <c r="D6" s="150" t="s">
        <v>860</v>
      </c>
    </row>
    <row r="7" spans="1:4" x14ac:dyDescent="0.3">
      <c r="A7" s="145"/>
      <c r="B7" s="148"/>
      <c r="C7" s="149"/>
      <c r="D7" s="151"/>
    </row>
    <row r="8" spans="1:4" ht="40.049999999999997" customHeight="1" x14ac:dyDescent="0.3">
      <c r="A8" s="15" t="s">
        <v>856</v>
      </c>
      <c r="B8" s="133" t="str">
        <f>'BUILDING BOQ'!C6</f>
        <v>SECTION 1A: PRELIMINARY &amp; GENERAL</v>
      </c>
      <c r="C8" s="134"/>
      <c r="D8" s="16">
        <f>'BUILDING BOQ'!F16</f>
        <v>2700000</v>
      </c>
    </row>
    <row r="9" spans="1:4" ht="40.049999999999997" customHeight="1" x14ac:dyDescent="0.3">
      <c r="A9" s="15" t="s">
        <v>857</v>
      </c>
      <c r="B9" s="131" t="str">
        <f>'BUILDING BOQ'!C21</f>
        <v>SECTION 1B: LABOUR RATE</v>
      </c>
      <c r="C9" s="132"/>
      <c r="D9" s="17" t="s">
        <v>11</v>
      </c>
    </row>
    <row r="10" spans="1:4" ht="40.049999999999997" customHeight="1" x14ac:dyDescent="0.3">
      <c r="A10" s="15">
        <v>2</v>
      </c>
      <c r="B10" s="133" t="str">
        <f>'BUILDING BOQ'!C40</f>
        <v>DEMOLITIONS, REMOVALS AND ALTERATIONS - SANS 1200C</v>
      </c>
      <c r="C10" s="134"/>
      <c r="D10" s="18" t="s">
        <v>11</v>
      </c>
    </row>
    <row r="11" spans="1:4" ht="40.049999999999997" customHeight="1" x14ac:dyDescent="0.3">
      <c r="A11" s="15">
        <v>3</v>
      </c>
      <c r="B11" s="133" t="str">
        <f>'BUILDING BOQ'!C407</f>
        <v>EARTHWORKS (PROVISIONAL) - SANS 1200DA</v>
      </c>
      <c r="C11" s="134"/>
      <c r="D11" s="17" t="s">
        <v>11</v>
      </c>
    </row>
    <row r="12" spans="1:4" ht="40.049999999999997" customHeight="1" x14ac:dyDescent="0.3">
      <c r="A12" s="15">
        <v>4</v>
      </c>
      <c r="B12" s="127" t="str">
        <f>'BUILDING BOQ'!C573</f>
        <v>CONCRETE, FORMWORK AND REINFORCEMENT - SANS 2001-CC2</v>
      </c>
      <c r="C12" s="128"/>
      <c r="D12" s="17" t="s">
        <v>11</v>
      </c>
    </row>
    <row r="13" spans="1:4" ht="40.049999999999997" customHeight="1" x14ac:dyDescent="0.3">
      <c r="A13" s="15">
        <v>5</v>
      </c>
      <c r="B13" s="127" t="str">
        <f>'BUILDING BOQ'!C742</f>
        <v>PRECAST CONCRETE - SANS 2001-CC2</v>
      </c>
      <c r="C13" s="128"/>
      <c r="D13" s="17" t="s">
        <v>11</v>
      </c>
    </row>
    <row r="14" spans="1:4" ht="40.049999999999997" customHeight="1" x14ac:dyDescent="0.3">
      <c r="A14" s="15">
        <v>6</v>
      </c>
      <c r="B14" s="127" t="str">
        <f>'BUILDING BOQ'!C787</f>
        <v>MASONRY - SANS 2001-CM1/CM2</v>
      </c>
      <c r="C14" s="128"/>
      <c r="D14" s="17" t="s">
        <v>11</v>
      </c>
    </row>
    <row r="15" spans="1:4" ht="40.049999999999997" customHeight="1" x14ac:dyDescent="0.3">
      <c r="A15" s="15">
        <v>7</v>
      </c>
      <c r="B15" s="127" t="str">
        <f>'BUILDING BOQ'!C904</f>
        <v xml:space="preserve"> PAINTWORK -  SANS 10400</v>
      </c>
      <c r="C15" s="128"/>
      <c r="D15" s="17" t="s">
        <v>11</v>
      </c>
    </row>
    <row r="16" spans="1:4" ht="40.049999999999997" customHeight="1" x14ac:dyDescent="0.3">
      <c r="A16" s="15">
        <v>8</v>
      </c>
      <c r="B16" s="127" t="str">
        <f>'BUILDING BOQ'!C1026</f>
        <v>CARPENTRY AND JOINERY - SANS 10400</v>
      </c>
      <c r="C16" s="128"/>
      <c r="D16" s="17" t="s">
        <v>11</v>
      </c>
    </row>
    <row r="17" spans="1:4" ht="40.049999999999997" customHeight="1" x14ac:dyDescent="0.3">
      <c r="A17" s="15">
        <v>9</v>
      </c>
      <c r="B17" s="127" t="str">
        <f>'BUILDING BOQ'!C1234</f>
        <v>CEILINGS, PARTITIONS AND ACCESS FLOORING</v>
      </c>
      <c r="C17" s="128"/>
      <c r="D17" s="17" t="s">
        <v>11</v>
      </c>
    </row>
    <row r="18" spans="1:4" ht="40.049999999999997" customHeight="1" x14ac:dyDescent="0.3">
      <c r="A18" s="15">
        <v>10</v>
      </c>
      <c r="B18" s="127" t="str">
        <f>'BUILDING BOQ'!C1328</f>
        <v>FLOOR COVERINGS -  SANS 10400 / SANS 2001-CT1</v>
      </c>
      <c r="C18" s="128"/>
      <c r="D18" s="17" t="s">
        <v>11</v>
      </c>
    </row>
    <row r="19" spans="1:4" ht="40.049999999999997" customHeight="1" x14ac:dyDescent="0.3">
      <c r="A19" s="15">
        <v>11</v>
      </c>
      <c r="B19" s="127" t="str">
        <f>'BUILDING BOQ'!C1430</f>
        <v>IRONMONGERY - SANS 10400</v>
      </c>
      <c r="C19" s="128"/>
      <c r="D19" s="17" t="s">
        <v>11</v>
      </c>
    </row>
    <row r="20" spans="1:4" ht="40.049999999999997" customHeight="1" x14ac:dyDescent="0.3">
      <c r="A20" s="15">
        <v>12</v>
      </c>
      <c r="B20" s="127" t="str">
        <f>'BUILDING BOQ'!C1726</f>
        <v>METALWORK - SANS 2001-CS1</v>
      </c>
      <c r="C20" s="128"/>
      <c r="D20" s="17" t="s">
        <v>11</v>
      </c>
    </row>
    <row r="21" spans="1:4" ht="40.049999999999997" customHeight="1" x14ac:dyDescent="0.3">
      <c r="A21" s="15">
        <v>13</v>
      </c>
      <c r="B21" s="127" t="str">
        <f>'BUILDING BOQ'!C1842</f>
        <v>PLASTERING - SANS 2001-EM1</v>
      </c>
      <c r="C21" s="128"/>
      <c r="D21" s="17" t="s">
        <v>11</v>
      </c>
    </row>
    <row r="22" spans="1:4" ht="40.049999999999997" customHeight="1" x14ac:dyDescent="0.3">
      <c r="A22" s="15">
        <v>14</v>
      </c>
      <c r="B22" s="127" t="str">
        <f>'BUILDING BOQ'!C1951</f>
        <v>TILING -  SANS 10400</v>
      </c>
      <c r="C22" s="128"/>
      <c r="D22" s="17" t="s">
        <v>11</v>
      </c>
    </row>
    <row r="23" spans="1:4" ht="40.049999999999997" customHeight="1" x14ac:dyDescent="0.3">
      <c r="A23" s="15">
        <v>15</v>
      </c>
      <c r="B23" s="127" t="str">
        <f>'BUILDING BOQ'!C2016</f>
        <v>GLAZING - SANS 10400</v>
      </c>
      <c r="C23" s="128"/>
      <c r="D23" s="17" t="s">
        <v>11</v>
      </c>
    </row>
    <row r="24" spans="1:4" ht="40.049999999999997" customHeight="1" x14ac:dyDescent="0.3">
      <c r="A24" s="15">
        <v>16</v>
      </c>
      <c r="B24" s="127" t="str">
        <f>'BUILDING BOQ'!C2109</f>
        <v>EXTERNAL WORKS - SANS 1200M</v>
      </c>
      <c r="C24" s="128"/>
      <c r="D24" s="17" t="s">
        <v>11</v>
      </c>
    </row>
    <row r="25" spans="1:4" s="21" customFormat="1" ht="40.049999999999997" customHeight="1" x14ac:dyDescent="0.25">
      <c r="A25" s="19"/>
      <c r="B25" s="129" t="s">
        <v>20</v>
      </c>
      <c r="C25" s="130"/>
      <c r="D25" s="20" t="s">
        <v>11</v>
      </c>
    </row>
    <row r="26" spans="1:4" s="21" customFormat="1" ht="40.049999999999997" customHeight="1" x14ac:dyDescent="0.25">
      <c r="A26" s="19"/>
      <c r="B26" s="129" t="s">
        <v>19</v>
      </c>
      <c r="C26" s="130"/>
      <c r="D26" s="20" t="s">
        <v>11</v>
      </c>
    </row>
    <row r="27" spans="1:4" s="21" customFormat="1" ht="40.049999999999997" customHeight="1" thickBot="1" x14ac:dyDescent="0.3">
      <c r="A27" s="22"/>
      <c r="B27" s="125" t="s">
        <v>21</v>
      </c>
      <c r="C27" s="126"/>
      <c r="D27" s="23" t="s">
        <v>11</v>
      </c>
    </row>
    <row r="28" spans="1:4" ht="18" thickTop="1" x14ac:dyDescent="0.3"/>
  </sheetData>
  <mergeCells count="25">
    <mergeCell ref="B8:C8"/>
    <mergeCell ref="A2:D2"/>
    <mergeCell ref="A4:D5"/>
    <mergeCell ref="A6:A7"/>
    <mergeCell ref="B6:C7"/>
    <mergeCell ref="D6:D7"/>
    <mergeCell ref="B9:C9"/>
    <mergeCell ref="B10:C10"/>
    <mergeCell ref="B11:C11"/>
    <mergeCell ref="B12:C12"/>
    <mergeCell ref="B25:C25"/>
    <mergeCell ref="B22:C22"/>
    <mergeCell ref="B23:C23"/>
    <mergeCell ref="B24:C24"/>
    <mergeCell ref="B27:C27"/>
    <mergeCell ref="B13:C13"/>
    <mergeCell ref="B14:C14"/>
    <mergeCell ref="B15:C15"/>
    <mergeCell ref="B16:C16"/>
    <mergeCell ref="B17:C17"/>
    <mergeCell ref="B18:C18"/>
    <mergeCell ref="B19:C19"/>
    <mergeCell ref="B20:C20"/>
    <mergeCell ref="B21:C21"/>
    <mergeCell ref="B26:C26"/>
  </mergeCells>
  <pageMargins left="0.7" right="0.7" top="0.75" bottom="0.75" header="0.3" footer="0.3"/>
  <pageSetup paperSize="9" scale="62"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BUILDING BOQ</vt:lpstr>
      <vt:lpstr>FINAL SUMMARY GB </vt:lpstr>
      <vt:lpstr>'BUILDING BOQ'!Print_Area</vt:lpstr>
      <vt:lpstr>'FINAL SUMMARY GB '!Print_Area</vt:lpstr>
    </vt:vector>
  </TitlesOfParts>
  <Company>New Dimension Computing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 Chaplin</dc:creator>
  <cp:lastModifiedBy>Ofentse Matsose</cp:lastModifiedBy>
  <cp:lastPrinted>2022-10-02T11:49:08Z</cp:lastPrinted>
  <dcterms:created xsi:type="dcterms:W3CDTF">2006-11-20T12:26:22Z</dcterms:created>
  <dcterms:modified xsi:type="dcterms:W3CDTF">2024-10-08T09:46:24Z</dcterms:modified>
</cp:coreProperties>
</file>